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\Documents\RAWSEP tiktok\Episode 56MX\20.WI Vernon County LaFarge, Vernon County\"/>
    </mc:Choice>
  </mc:AlternateContent>
  <xr:revisionPtr revIDLastSave="0" documentId="8_{A67723EC-D37A-4824-B52A-C0BEE42EBB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s-epa-pm25-aqi " sheetId="1" r:id="rId1"/>
    <sheet name="YELLOW 12 sort" sheetId="14" r:id="rId2"/>
    <sheet name="ORANGE 25 sort" sheetId="15" r:id="rId3"/>
    <sheet name="RED 35 sort" sheetId="16" r:id="rId4"/>
    <sheet name="Instructions" sheetId="1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J8" i="1"/>
  <c r="A2" i="1"/>
  <c r="H30" i="1"/>
  <c r="A3" i="1"/>
  <c r="A5" i="1"/>
  <c r="J30" i="1"/>
  <c r="J7" i="1"/>
  <c r="C3" i="1" s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G7" i="1"/>
  <c r="F7" i="1"/>
  <c r="I33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7" i="1"/>
  <c r="H8" i="1"/>
  <c r="H24" i="1"/>
  <c r="J24" i="1" s="1"/>
  <c r="H26" i="1" s="1"/>
  <c r="J26" i="1" s="1"/>
  <c r="H28" i="1" s="1"/>
  <c r="J28" i="1" s="1"/>
  <c r="D4" i="1" s="1"/>
  <c r="H17" i="1"/>
  <c r="J17" i="1" s="1"/>
  <c r="H19" i="1" s="1"/>
  <c r="J19" i="1" s="1"/>
  <c r="H21" i="1" s="1"/>
  <c r="J21" i="1" s="1"/>
  <c r="C4" i="1" s="1"/>
  <c r="H10" i="1"/>
  <c r="J10" i="1" s="1"/>
  <c r="H12" i="1" s="1"/>
  <c r="J12" i="1" s="1"/>
  <c r="H14" i="1" s="1"/>
  <c r="J14" i="1" s="1"/>
  <c r="B4" i="1" s="1"/>
</calcChain>
</file>

<file path=xl/sharedStrings.xml><?xml version="1.0" encoding="utf-8"?>
<sst xmlns="http://schemas.openxmlformats.org/spreadsheetml/2006/main" count="115" uniqueCount="87">
  <si>
    <t>DateTime</t>
  </si>
  <si>
    <t>Average</t>
  </si>
  <si>
    <t>Above 12 micrograms per cubic meter PM2.5?</t>
  </si>
  <si>
    <t>Above 25 micrograms per cubic meter PM2.5?</t>
  </si>
  <si>
    <t>Above 35 micrograms per cubic meter PM2.5?</t>
  </si>
  <si>
    <t>to</t>
  </si>
  <si>
    <t>data periods of 10 minutes equals periods x 10</t>
  </si>
  <si>
    <t xml:space="preserve">https://rawsepresidents.wordpress.com </t>
  </si>
  <si>
    <t>PA</t>
  </si>
  <si>
    <t xml:space="preserve">PA x 0.5140 + 1.8304 conversion </t>
  </si>
  <si>
    <t>above12</t>
  </si>
  <si>
    <t>above25</t>
  </si>
  <si>
    <t>above35</t>
  </si>
  <si>
    <t>minutes divided by 60=  hours in 3 days 72 hour</t>
  </si>
  <si>
    <t>minutes divided by 60= hours in 3 days 72 hour</t>
  </si>
  <si>
    <t>Check C4</t>
  </si>
  <si>
    <t>12 ug/m3</t>
  </si>
  <si>
    <t>% 3 days &gt;NAAQS</t>
  </si>
  <si>
    <t>25 ug/m3</t>
  </si>
  <si>
    <t>35 ug/m3</t>
  </si>
  <si>
    <t>12,25,35 micrograms per cubic meter PM2.5</t>
  </si>
  <si>
    <t>1)download CSV file to computer.</t>
  </si>
  <si>
    <t>2)copy contents of CSV file, close CSV file.</t>
  </si>
  <si>
    <t>4)ER to G335 will propagate automatically</t>
  </si>
  <si>
    <t xml:space="preserve">8)YELLOW use sort Custom Sort Cell Fill  </t>
  </si>
  <si>
    <t xml:space="preserve">9)ORANGE use sort Custom Sort Cell Fill  </t>
  </si>
  <si>
    <t xml:space="preserve">10)RED use sort Custom Sort Cell Fill  </t>
  </si>
  <si>
    <t>11)YELLOW scroll down to last Column E</t>
  </si>
  <si>
    <t>calculation will propagate automatically</t>
  </si>
  <si>
    <t xml:space="preserve">YELLOW, note last Row Number which </t>
  </si>
  <si>
    <t xml:space="preserve">ORANGE, note last Row Number which </t>
  </si>
  <si>
    <t xml:space="preserve">RED, note last Row Number which </t>
  </si>
  <si>
    <t>14)Save</t>
  </si>
  <si>
    <t>Instructions: main sheet us-epa</t>
  </si>
  <si>
    <t>secondary sheets YELLOW,ORANGE,RED</t>
  </si>
  <si>
    <t xml:space="preserve">YELLOW, after selecting whole sheet with </t>
  </si>
  <si>
    <t xml:space="preserve">ORANGE, after selecting whole sheet with </t>
  </si>
  <si>
    <t xml:space="preserve">RED, after selecting whole sheet with </t>
  </si>
  <si>
    <t>3)Open Template, In main sheet us-epa A3</t>
  </si>
  <si>
    <t>sheet E2 calculation will  propagate .</t>
  </si>
  <si>
    <t>triangle upper left</t>
  </si>
  <si>
    <t>A1:G432 YELLOW</t>
  </si>
  <si>
    <t>A1:G432 ORANGE</t>
  </si>
  <si>
    <t>A1:G432 RED</t>
  </si>
  <si>
    <t>SORT YELLOW top</t>
  </si>
  <si>
    <t>SORT ORANGE top</t>
  </si>
  <si>
    <t>SORT RED Top</t>
  </si>
  <si>
    <t>5)Paste this A4:G435 to YELLOW paste 123</t>
  </si>
  <si>
    <t>6)Paste this A4:G435 to ORANGE paste 123</t>
  </si>
  <si>
    <t>7)Paste this A4:G435 to RED paste 123</t>
  </si>
  <si>
    <t>copy CSV file contents to A3 Date/Time</t>
  </si>
  <si>
    <t>including Date,etc…</t>
  </si>
  <si>
    <t>A1:D433 CSV Copy</t>
  </si>
  <si>
    <t>to MAIN A3:D435</t>
  </si>
  <si>
    <t>A1:D433 CSV</t>
  </si>
  <si>
    <t>A1:G433 CSV Copy</t>
  </si>
  <si>
    <r>
      <t xml:space="preserve">Copy a different area, from </t>
    </r>
    <r>
      <rPr>
        <b/>
        <sz val="11"/>
        <color theme="1"/>
        <rFont val="Calibri"/>
        <family val="2"/>
        <scheme val="minor"/>
      </rPr>
      <t>MAIN, A4:G435</t>
    </r>
    <r>
      <rPr>
        <sz val="11"/>
        <color theme="1"/>
        <rFont val="Calibri"/>
        <family val="2"/>
        <scheme val="minor"/>
      </rPr>
      <t>, paste to 3 sheets</t>
    </r>
  </si>
  <si>
    <t>(no date row at top for Y, O, &amp; R sheets) SAVE</t>
  </si>
  <si>
    <t>Count ORANGE rows</t>
  </si>
  <si>
    <t>Count RED rows</t>
  </si>
  <si>
    <t>Count YELLOW rows</t>
  </si>
  <si>
    <t>Type to MAIN E2</t>
  </si>
  <si>
    <t>Type to MAIN F2</t>
  </si>
  <si>
    <t>Type to MAIN G2</t>
  </si>
  <si>
    <t>sheet F2 calculation will  propagate .</t>
  </si>
  <si>
    <t>sheet G2 calculation will  propagate .</t>
  </si>
  <si>
    <t>13)RED scroll down to last Column G</t>
  </si>
  <si>
    <t>12)ORANGE scroll down to last Column F</t>
  </si>
  <si>
    <t>is YELLOW, type the row number in main</t>
  </si>
  <si>
    <t>is ORANGE type the row number in main</t>
  </si>
  <si>
    <t>is RED, type the row number in main</t>
  </si>
  <si>
    <t>Short Instructions with simple steps</t>
  </si>
  <si>
    <t>including Date, et cetera Row</t>
  </si>
  <si>
    <t>SAVE</t>
  </si>
  <si>
    <t>Use generic XL template, change city and state in Cell H4 on main page XL file if needed</t>
  </si>
  <si>
    <t>Use Google Search Engine to find PurpleAir Map</t>
  </si>
  <si>
    <t>Copy downloaded CSV file PurpleAir 3 day data to an excel file</t>
  </si>
  <si>
    <t>number10minuteperiods in 72hours, 3 sheets</t>
  </si>
  <si>
    <t>See all 3 days of Excel data on PDF at</t>
  </si>
  <si>
    <t>Correlation: PurpleAir to EPA (PA x 0.514)+1.8304</t>
  </si>
  <si>
    <t>La Farge, 5 mi E A</t>
  </si>
  <si>
    <t>La Farge, 5 mi E B</t>
  </si>
  <si>
    <t>Wisconsn, LaFarge</t>
  </si>
  <si>
    <t>hours divided by 72 = % days &gt; 12ug/m3 PM2.5</t>
  </si>
  <si>
    <t>hours divided by 72= % days &gt; 25ug/m3 PM2.5</t>
  </si>
  <si>
    <t xml:space="preserve">only 52 of 432 10 minute periods </t>
  </si>
  <si>
    <t>only 8.67 hours of 72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</si>
</sst>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34" borderId="0" xfId="0" applyFill="1"/>
    <xf numFmtId="10" fontId="0" fillId="34" borderId="0" xfId="42" applyNumberFormat="1" applyFont="1" applyFill="1"/>
    <xf numFmtId="0" fontId="0" fillId="35" borderId="0" xfId="0" applyFill="1"/>
    <xf numFmtId="10" fontId="0" fillId="35" borderId="0" xfId="42" applyNumberFormat="1" applyFont="1" applyFill="1"/>
    <xf numFmtId="0" fontId="0" fillId="36" borderId="0" xfId="0" applyFill="1"/>
    <xf numFmtId="0" fontId="0" fillId="37" borderId="0" xfId="0" applyFill="1"/>
    <xf numFmtId="0" fontId="0" fillId="36" borderId="10" xfId="0" applyFill="1" applyBorder="1"/>
    <xf numFmtId="10" fontId="0" fillId="36" borderId="0" xfId="42" applyNumberFormat="1" applyFont="1" applyFill="1" applyBorder="1"/>
    <xf numFmtId="22" fontId="0" fillId="33" borderId="10" xfId="0" applyNumberFormat="1" applyFill="1" applyBorder="1"/>
    <xf numFmtId="0" fontId="18" fillId="33" borderId="11" xfId="0" applyFont="1" applyFill="1" applyBorder="1"/>
    <xf numFmtId="0" fontId="18" fillId="33" borderId="12" xfId="0" applyFont="1" applyFill="1" applyBorder="1"/>
    <xf numFmtId="0" fontId="18" fillId="33" borderId="0" xfId="0" applyFont="1" applyFill="1"/>
    <xf numFmtId="0" fontId="0" fillId="0" borderId="12" xfId="0" applyBorder="1"/>
    <xf numFmtId="22" fontId="0" fillId="33" borderId="12" xfId="0" applyNumberFormat="1" applyFill="1" applyBorder="1"/>
    <xf numFmtId="0" fontId="0" fillId="38" borderId="0" xfId="0" applyFill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33" borderId="13" xfId="0" applyFill="1" applyBorder="1"/>
    <xf numFmtId="10" fontId="0" fillId="33" borderId="14" xfId="0" applyNumberFormat="1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8" xfId="0" applyFill="1" applyBorder="1"/>
    <xf numFmtId="10" fontId="0" fillId="33" borderId="15" xfId="0" applyNumberFormat="1" applyFill="1" applyBorder="1"/>
    <xf numFmtId="0" fontId="0" fillId="34" borderId="12" xfId="0" applyFill="1" applyBorder="1"/>
    <xf numFmtId="0" fontId="0" fillId="35" borderId="12" xfId="0" applyFill="1" applyBorder="1"/>
    <xf numFmtId="0" fontId="0" fillId="36" borderId="12" xfId="0" applyFill="1" applyBorder="1"/>
    <xf numFmtId="0" fontId="0" fillId="0" borderId="14" xfId="0" applyBorder="1"/>
    <xf numFmtId="22" fontId="0" fillId="0" borderId="19" xfId="0" applyNumberFormat="1" applyBorder="1"/>
    <xf numFmtId="0" fontId="0" fillId="0" borderId="20" xfId="0" applyBorder="1"/>
    <xf numFmtId="22" fontId="0" fillId="39" borderId="13" xfId="0" applyNumberFormat="1" applyFill="1" applyBorder="1"/>
    <xf numFmtId="0" fontId="0" fillId="39" borderId="14" xfId="0" applyFill="1" applyBorder="1"/>
    <xf numFmtId="0" fontId="0" fillId="39" borderId="15" xfId="0" applyFill="1" applyBorder="1"/>
    <xf numFmtId="22" fontId="0" fillId="39" borderId="19" xfId="0" applyNumberFormat="1" applyFill="1" applyBorder="1"/>
    <xf numFmtId="0" fontId="0" fillId="39" borderId="0" xfId="0" applyFill="1"/>
    <xf numFmtId="0" fontId="0" fillId="39" borderId="20" xfId="0" applyFill="1" applyBorder="1"/>
    <xf numFmtId="0" fontId="0" fillId="0" borderId="19" xfId="0" applyBorder="1"/>
    <xf numFmtId="0" fontId="0" fillId="0" borderId="16" xfId="0" applyBorder="1"/>
    <xf numFmtId="0" fontId="16" fillId="0" borderId="0" xfId="0" applyFont="1"/>
    <xf numFmtId="0" fontId="0" fillId="0" borderId="0" xfId="0" applyAlignment="1">
      <alignment vertical="center"/>
    </xf>
    <xf numFmtId="2" fontId="0" fillId="34" borderId="0" xfId="0" applyNumberFormat="1" applyFill="1"/>
    <xf numFmtId="2" fontId="0" fillId="36" borderId="0" xfId="0" applyNumberFormat="1" applyFill="1"/>
    <xf numFmtId="0" fontId="0" fillId="35" borderId="10" xfId="0" applyFill="1" applyBorder="1"/>
    <xf numFmtId="22" fontId="0" fillId="0" borderId="0" xfId="0" applyNumberFormat="1"/>
    <xf numFmtId="0" fontId="14" fillId="0" borderId="0" xfId="0" applyFont="1"/>
    <xf numFmtId="22" fontId="0" fillId="0" borderId="0" xfId="0" applyNumberForma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24"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4B08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abSelected="1" zoomScale="75" zoomScaleNormal="75" workbookViewId="0">
      <selection activeCell="P3" sqref="P3"/>
    </sheetView>
  </sheetViews>
  <sheetFormatPr defaultRowHeight="14.4" x14ac:dyDescent="0.3"/>
  <cols>
    <col min="1" max="1" width="15.6640625" customWidth="1"/>
    <col min="2" max="3" width="8.88671875" customWidth="1"/>
    <col min="8" max="8" width="16.5546875" customWidth="1"/>
    <col min="10" max="10" width="16.44140625" customWidth="1"/>
  </cols>
  <sheetData>
    <row r="1" spans="1:12" x14ac:dyDescent="0.3">
      <c r="A1" t="s">
        <v>79</v>
      </c>
      <c r="E1" s="47" t="s">
        <v>85</v>
      </c>
      <c r="F1" s="47"/>
      <c r="G1" s="47"/>
    </row>
    <row r="2" spans="1:12" x14ac:dyDescent="0.3">
      <c r="A2" s="46">
        <f>A7</f>
        <v>45269.284722222219</v>
      </c>
      <c r="B2" t="s">
        <v>5</v>
      </c>
      <c r="C2" s="48">
        <f>A58</f>
        <v>45269.638888888891</v>
      </c>
      <c r="D2" s="48"/>
      <c r="E2" s="47" t="s">
        <v>86</v>
      </c>
      <c r="F2" s="47"/>
      <c r="G2" s="47"/>
    </row>
    <row r="3" spans="1:12" ht="15" thickBot="1" x14ac:dyDescent="0.35">
      <c r="A3" t="str">
        <f>H7</f>
        <v>Wisconsn, LaFarge</v>
      </c>
      <c r="C3" t="str">
        <f>J7</f>
        <v>La Farge, 5 mi E A</v>
      </c>
    </row>
    <row r="4" spans="1:12" ht="15" thickBot="1" x14ac:dyDescent="0.35">
      <c r="A4" s="21" t="s">
        <v>17</v>
      </c>
      <c r="B4" s="22">
        <f>J14</f>
        <v>9.6116878123798544E-2</v>
      </c>
      <c r="C4" s="22">
        <f>J21</f>
        <v>5.7670126874279123E-2</v>
      </c>
      <c r="D4" s="26">
        <f>J28</f>
        <v>1.9223375624759707E-2</v>
      </c>
      <c r="E4" t="s">
        <v>9</v>
      </c>
      <c r="F4" s="16"/>
      <c r="G4" s="6"/>
      <c r="H4" t="s">
        <v>8</v>
      </c>
      <c r="I4">
        <v>0.51400000000000001</v>
      </c>
      <c r="J4">
        <v>1.8304</v>
      </c>
    </row>
    <row r="5" spans="1:12" ht="15" thickBot="1" x14ac:dyDescent="0.35">
      <c r="A5" s="23" t="str">
        <f>C6</f>
        <v>La Farge, 5 mi E A</v>
      </c>
      <c r="B5" s="24" t="s">
        <v>16</v>
      </c>
      <c r="C5" s="24" t="s">
        <v>18</v>
      </c>
      <c r="D5" s="25" t="s">
        <v>19</v>
      </c>
      <c r="E5" s="14">
        <v>5</v>
      </c>
      <c r="F5" s="45">
        <v>3</v>
      </c>
      <c r="G5" s="8">
        <v>1</v>
      </c>
      <c r="H5" t="s">
        <v>77</v>
      </c>
    </row>
    <row r="6" spans="1:12" ht="15" thickBot="1" x14ac:dyDescent="0.35">
      <c r="A6" s="17" t="s">
        <v>0</v>
      </c>
      <c r="B6" s="30" t="s">
        <v>1</v>
      </c>
      <c r="C6" s="30" t="s">
        <v>80</v>
      </c>
      <c r="D6" s="30" t="s">
        <v>81</v>
      </c>
      <c r="E6" s="30" t="s">
        <v>10</v>
      </c>
      <c r="F6" s="30" t="s">
        <v>11</v>
      </c>
      <c r="G6" s="18" t="s">
        <v>12</v>
      </c>
      <c r="H6" t="s">
        <v>20</v>
      </c>
    </row>
    <row r="7" spans="1:12" ht="15" thickBot="1" x14ac:dyDescent="0.35">
      <c r="A7" s="33">
        <v>45269.284722222219</v>
      </c>
      <c r="B7" s="34">
        <v>15.5</v>
      </c>
      <c r="C7" s="34">
        <v>34</v>
      </c>
      <c r="D7" s="35">
        <v>68</v>
      </c>
      <c r="E7" s="30">
        <f>($C7*$I$4)+$J$4</f>
        <v>19.3064</v>
      </c>
      <c r="F7" s="30">
        <f>($C7*$I$4)+$J$4</f>
        <v>19.3064</v>
      </c>
      <c r="G7" s="18">
        <f>($C7*$I$4)+$J$4</f>
        <v>19.3064</v>
      </c>
      <c r="H7" s="11" t="s">
        <v>82</v>
      </c>
      <c r="I7" s="11"/>
      <c r="J7" s="12" t="str">
        <f>C6</f>
        <v>La Farge, 5 mi E A</v>
      </c>
    </row>
    <row r="8" spans="1:12" ht="15" thickBot="1" x14ac:dyDescent="0.35">
      <c r="A8" s="36">
        <v>45269.291666666664</v>
      </c>
      <c r="B8" s="37"/>
      <c r="C8" s="37">
        <v>6</v>
      </c>
      <c r="D8" s="38">
        <v>19</v>
      </c>
      <c r="E8">
        <f t="shared" ref="E8:G58" si="0">($C8*$I$4)+$J$4</f>
        <v>4.9144000000000005</v>
      </c>
      <c r="F8">
        <f t="shared" si="0"/>
        <v>4.9144000000000005</v>
      </c>
      <c r="G8" s="32">
        <f t="shared" si="0"/>
        <v>4.9144000000000005</v>
      </c>
      <c r="H8" s="15">
        <f>A7</f>
        <v>45269.284722222219</v>
      </c>
      <c r="I8" s="1" t="s">
        <v>5</v>
      </c>
      <c r="J8" s="10">
        <f>A58</f>
        <v>45269.638888888891</v>
      </c>
    </row>
    <row r="9" spans="1:12" ht="15" thickBot="1" x14ac:dyDescent="0.35">
      <c r="A9" s="36">
        <v>45269.298611111109</v>
      </c>
      <c r="B9" s="37"/>
      <c r="C9" s="37">
        <v>5</v>
      </c>
      <c r="D9" s="38">
        <v>17</v>
      </c>
      <c r="E9">
        <f t="shared" si="0"/>
        <v>4.4004000000000003</v>
      </c>
      <c r="F9">
        <f t="shared" si="0"/>
        <v>4.4004000000000003</v>
      </c>
      <c r="G9" s="32">
        <f t="shared" si="0"/>
        <v>4.4004000000000003</v>
      </c>
      <c r="H9" t="s">
        <v>2</v>
      </c>
    </row>
    <row r="10" spans="1:12" ht="15" thickBot="1" x14ac:dyDescent="0.35">
      <c r="A10" s="36">
        <v>45269.305555555555</v>
      </c>
      <c r="B10" s="37"/>
      <c r="C10" s="37">
        <v>8</v>
      </c>
      <c r="D10" s="38">
        <v>21</v>
      </c>
      <c r="E10">
        <f t="shared" si="0"/>
        <v>5.9424000000000001</v>
      </c>
      <c r="F10">
        <f t="shared" si="0"/>
        <v>5.9424000000000001</v>
      </c>
      <c r="G10" s="32">
        <f t="shared" si="0"/>
        <v>5.9424000000000001</v>
      </c>
      <c r="H10" s="27">
        <f>E5</f>
        <v>5</v>
      </c>
      <c r="I10">
        <v>10</v>
      </c>
      <c r="J10" s="2">
        <f>H10*I10</f>
        <v>50</v>
      </c>
    </row>
    <row r="11" spans="1:12" x14ac:dyDescent="0.3">
      <c r="A11" s="36">
        <v>45269.3125</v>
      </c>
      <c r="B11" s="37"/>
      <c r="C11" s="37">
        <v>4</v>
      </c>
      <c r="D11" s="38">
        <v>16</v>
      </c>
      <c r="E11">
        <f t="shared" si="0"/>
        <v>3.8864000000000001</v>
      </c>
      <c r="F11">
        <f t="shared" si="0"/>
        <v>3.8864000000000001</v>
      </c>
      <c r="G11" s="32">
        <f t="shared" si="0"/>
        <v>3.8864000000000001</v>
      </c>
      <c r="H11" t="s">
        <v>6</v>
      </c>
    </row>
    <row r="12" spans="1:12" x14ac:dyDescent="0.3">
      <c r="A12" s="36">
        <v>45269.319444444445</v>
      </c>
      <c r="B12" s="37"/>
      <c r="C12" s="37">
        <v>4</v>
      </c>
      <c r="D12" s="38">
        <v>17</v>
      </c>
      <c r="E12">
        <f t="shared" si="0"/>
        <v>3.8864000000000001</v>
      </c>
      <c r="F12">
        <f t="shared" si="0"/>
        <v>3.8864000000000001</v>
      </c>
      <c r="G12" s="32">
        <f t="shared" si="0"/>
        <v>3.8864000000000001</v>
      </c>
      <c r="H12" s="2">
        <f>J10</f>
        <v>50</v>
      </c>
      <c r="I12">
        <v>60</v>
      </c>
      <c r="J12" s="43">
        <f>H12/I12</f>
        <v>0.83333333333333337</v>
      </c>
    </row>
    <row r="13" spans="1:12" x14ac:dyDescent="0.3">
      <c r="A13" s="36">
        <v>45269.326388888891</v>
      </c>
      <c r="B13" s="37"/>
      <c r="C13" s="37">
        <v>4</v>
      </c>
      <c r="D13" s="38">
        <v>16</v>
      </c>
      <c r="E13">
        <f t="shared" si="0"/>
        <v>3.8864000000000001</v>
      </c>
      <c r="F13">
        <f t="shared" si="0"/>
        <v>3.8864000000000001</v>
      </c>
      <c r="G13" s="32">
        <f t="shared" si="0"/>
        <v>3.8864000000000001</v>
      </c>
      <c r="H13" t="s">
        <v>13</v>
      </c>
    </row>
    <row r="14" spans="1:12" x14ac:dyDescent="0.3">
      <c r="A14" s="36">
        <v>45269.333333333336</v>
      </c>
      <c r="B14" s="37"/>
      <c r="C14" s="37">
        <v>4</v>
      </c>
      <c r="D14" s="38">
        <v>19</v>
      </c>
      <c r="E14">
        <f t="shared" si="0"/>
        <v>3.8864000000000001</v>
      </c>
      <c r="F14">
        <f t="shared" si="0"/>
        <v>3.8864000000000001</v>
      </c>
      <c r="G14" s="32">
        <f t="shared" si="0"/>
        <v>3.8864000000000001</v>
      </c>
      <c r="H14" s="43">
        <f>J12</f>
        <v>0.83333333333333337</v>
      </c>
      <c r="I14" s="47">
        <v>8.67</v>
      </c>
      <c r="J14" s="3">
        <f>H14/I14</f>
        <v>9.6116878123798544E-2</v>
      </c>
    </row>
    <row r="15" spans="1:12" x14ac:dyDescent="0.3">
      <c r="A15" s="36">
        <v>45269.340277777781</v>
      </c>
      <c r="B15" s="37"/>
      <c r="C15" s="37">
        <v>5</v>
      </c>
      <c r="D15" s="38">
        <v>18</v>
      </c>
      <c r="E15">
        <f t="shared" si="0"/>
        <v>4.4004000000000003</v>
      </c>
      <c r="F15">
        <f t="shared" si="0"/>
        <v>4.4004000000000003</v>
      </c>
      <c r="G15" s="32">
        <f t="shared" si="0"/>
        <v>4.4004000000000003</v>
      </c>
      <c r="H15" s="2" t="s">
        <v>83</v>
      </c>
      <c r="I15" s="2"/>
      <c r="J15" s="2"/>
      <c r="L15" s="7"/>
    </row>
    <row r="16" spans="1:12" ht="15" thickBot="1" x14ac:dyDescent="0.35">
      <c r="A16" s="36">
        <v>45269.347222222219</v>
      </c>
      <c r="B16" s="37"/>
      <c r="C16" s="37">
        <v>26</v>
      </c>
      <c r="D16" s="38">
        <v>62</v>
      </c>
      <c r="E16">
        <f t="shared" si="0"/>
        <v>15.194400000000002</v>
      </c>
      <c r="F16">
        <f t="shared" si="0"/>
        <v>15.194400000000002</v>
      </c>
      <c r="G16" s="32">
        <f t="shared" si="0"/>
        <v>15.194400000000002</v>
      </c>
      <c r="H16" t="s">
        <v>3</v>
      </c>
    </row>
    <row r="17" spans="1:12" ht="15" thickBot="1" x14ac:dyDescent="0.35">
      <c r="A17" s="36">
        <v>45269.354166666664</v>
      </c>
      <c r="B17" s="37"/>
      <c r="C17" s="37">
        <v>11</v>
      </c>
      <c r="D17" s="38">
        <v>34</v>
      </c>
      <c r="E17">
        <f t="shared" si="0"/>
        <v>7.4843999999999999</v>
      </c>
      <c r="F17">
        <f t="shared" si="0"/>
        <v>7.4843999999999999</v>
      </c>
      <c r="G17" s="32">
        <f t="shared" si="0"/>
        <v>7.4843999999999999</v>
      </c>
      <c r="H17" s="28">
        <f>F5</f>
        <v>3</v>
      </c>
      <c r="I17">
        <v>10</v>
      </c>
      <c r="J17" s="4">
        <f>H17*I17</f>
        <v>30</v>
      </c>
    </row>
    <row r="18" spans="1:12" x14ac:dyDescent="0.3">
      <c r="A18" s="36">
        <v>45269.361111111109</v>
      </c>
      <c r="B18" s="37"/>
      <c r="C18" s="37">
        <v>7</v>
      </c>
      <c r="D18" s="38">
        <v>27</v>
      </c>
      <c r="E18">
        <f t="shared" si="0"/>
        <v>5.4283999999999999</v>
      </c>
      <c r="F18">
        <f t="shared" si="0"/>
        <v>5.4283999999999999</v>
      </c>
      <c r="G18" s="32">
        <f t="shared" si="0"/>
        <v>5.4283999999999999</v>
      </c>
      <c r="H18" t="s">
        <v>6</v>
      </c>
    </row>
    <row r="19" spans="1:12" x14ac:dyDescent="0.3">
      <c r="A19" s="36">
        <v>45269.368055555555</v>
      </c>
      <c r="B19" s="37"/>
      <c r="C19" s="37">
        <v>5</v>
      </c>
      <c r="D19" s="38">
        <v>23</v>
      </c>
      <c r="E19">
        <f t="shared" si="0"/>
        <v>4.4004000000000003</v>
      </c>
      <c r="F19">
        <f t="shared" si="0"/>
        <v>4.4004000000000003</v>
      </c>
      <c r="G19" s="32">
        <f t="shared" si="0"/>
        <v>4.4004000000000003</v>
      </c>
      <c r="H19" s="4">
        <f>J17</f>
        <v>30</v>
      </c>
      <c r="I19">
        <v>60</v>
      </c>
      <c r="J19" s="4">
        <f>H19/I19</f>
        <v>0.5</v>
      </c>
    </row>
    <row r="20" spans="1:12" x14ac:dyDescent="0.3">
      <c r="A20" s="36">
        <v>45269.375</v>
      </c>
      <c r="B20" s="37"/>
      <c r="C20" s="37">
        <v>7</v>
      </c>
      <c r="D20" s="38">
        <v>24</v>
      </c>
      <c r="E20">
        <f t="shared" si="0"/>
        <v>5.4283999999999999</v>
      </c>
      <c r="F20">
        <f t="shared" si="0"/>
        <v>5.4283999999999999</v>
      </c>
      <c r="G20" s="32">
        <f t="shared" si="0"/>
        <v>5.4283999999999999</v>
      </c>
      <c r="H20" t="s">
        <v>13</v>
      </c>
    </row>
    <row r="21" spans="1:12" x14ac:dyDescent="0.3">
      <c r="A21" s="36">
        <v>45269.381944444445</v>
      </c>
      <c r="B21" s="37"/>
      <c r="C21" s="37">
        <v>59</v>
      </c>
      <c r="D21" s="38">
        <v>85</v>
      </c>
      <c r="E21">
        <f t="shared" si="0"/>
        <v>32.156399999999998</v>
      </c>
      <c r="F21">
        <f t="shared" si="0"/>
        <v>32.156399999999998</v>
      </c>
      <c r="G21" s="32">
        <f t="shared" si="0"/>
        <v>32.156399999999998</v>
      </c>
      <c r="H21" s="4">
        <f>J19</f>
        <v>0.5</v>
      </c>
      <c r="I21" s="47">
        <v>8.67</v>
      </c>
      <c r="J21" s="5">
        <f>H21/I21</f>
        <v>5.7670126874279123E-2</v>
      </c>
    </row>
    <row r="22" spans="1:12" x14ac:dyDescent="0.3">
      <c r="A22" s="36">
        <v>45269.388888888891</v>
      </c>
      <c r="B22" s="37"/>
      <c r="C22" s="37">
        <v>7</v>
      </c>
      <c r="D22" s="38">
        <v>26</v>
      </c>
      <c r="E22">
        <f t="shared" si="0"/>
        <v>5.4283999999999999</v>
      </c>
      <c r="F22">
        <f t="shared" si="0"/>
        <v>5.4283999999999999</v>
      </c>
      <c r="G22" s="32">
        <f t="shared" si="0"/>
        <v>5.4283999999999999</v>
      </c>
      <c r="H22" s="4" t="s">
        <v>84</v>
      </c>
      <c r="I22" s="4"/>
      <c r="J22" s="4"/>
      <c r="L22" s="7"/>
    </row>
    <row r="23" spans="1:12" ht="15" thickBot="1" x14ac:dyDescent="0.35">
      <c r="A23" s="36">
        <v>45269.395833333336</v>
      </c>
      <c r="B23" s="37"/>
      <c r="C23" s="37">
        <v>5</v>
      </c>
      <c r="D23" s="38">
        <v>22</v>
      </c>
      <c r="E23">
        <f t="shared" si="0"/>
        <v>4.4004000000000003</v>
      </c>
      <c r="F23">
        <f t="shared" si="0"/>
        <v>4.4004000000000003</v>
      </c>
      <c r="G23" s="32">
        <f t="shared" si="0"/>
        <v>4.4004000000000003</v>
      </c>
      <c r="H23" t="s">
        <v>4</v>
      </c>
    </row>
    <row r="24" spans="1:12" ht="15" thickBot="1" x14ac:dyDescent="0.35">
      <c r="A24" s="36">
        <v>45269.402777777781</v>
      </c>
      <c r="B24" s="37"/>
      <c r="C24" s="37">
        <v>5</v>
      </c>
      <c r="D24" s="38">
        <v>23</v>
      </c>
      <c r="E24">
        <f t="shared" si="0"/>
        <v>4.4004000000000003</v>
      </c>
      <c r="F24">
        <f t="shared" si="0"/>
        <v>4.4004000000000003</v>
      </c>
      <c r="G24" s="32">
        <f t="shared" si="0"/>
        <v>4.4004000000000003</v>
      </c>
      <c r="H24" s="29">
        <f>G5</f>
        <v>1</v>
      </c>
      <c r="I24">
        <v>10</v>
      </c>
      <c r="J24" s="6">
        <f>H24*I24</f>
        <v>10</v>
      </c>
    </row>
    <row r="25" spans="1:12" x14ac:dyDescent="0.3">
      <c r="A25" s="36">
        <v>45269.409722222219</v>
      </c>
      <c r="B25" s="37"/>
      <c r="C25" s="37">
        <v>8</v>
      </c>
      <c r="D25" s="38">
        <v>25</v>
      </c>
      <c r="E25">
        <f t="shared" si="0"/>
        <v>5.9424000000000001</v>
      </c>
      <c r="F25">
        <f t="shared" si="0"/>
        <v>5.9424000000000001</v>
      </c>
      <c r="G25" s="32">
        <f t="shared" si="0"/>
        <v>5.9424000000000001</v>
      </c>
      <c r="H25" t="s">
        <v>6</v>
      </c>
    </row>
    <row r="26" spans="1:12" x14ac:dyDescent="0.3">
      <c r="A26" s="36">
        <v>45269.416666666664</v>
      </c>
      <c r="B26" s="37"/>
      <c r="C26" s="37">
        <v>8</v>
      </c>
      <c r="D26" s="38">
        <v>26</v>
      </c>
      <c r="E26">
        <f t="shared" si="0"/>
        <v>5.9424000000000001</v>
      </c>
      <c r="F26">
        <f t="shared" si="0"/>
        <v>5.9424000000000001</v>
      </c>
      <c r="G26" s="32">
        <f t="shared" si="0"/>
        <v>5.9424000000000001</v>
      </c>
      <c r="H26" s="6">
        <f>J24</f>
        <v>10</v>
      </c>
      <c r="I26">
        <v>60</v>
      </c>
      <c r="J26" s="44">
        <f>H26/I26</f>
        <v>0.16666666666666666</v>
      </c>
    </row>
    <row r="27" spans="1:12" x14ac:dyDescent="0.3">
      <c r="A27" s="36">
        <v>45269.423611111109</v>
      </c>
      <c r="B27" s="37"/>
      <c r="C27" s="37">
        <v>8</v>
      </c>
      <c r="D27" s="38">
        <v>25</v>
      </c>
      <c r="E27">
        <f t="shared" si="0"/>
        <v>5.9424000000000001</v>
      </c>
      <c r="F27">
        <f t="shared" si="0"/>
        <v>5.9424000000000001</v>
      </c>
      <c r="G27" s="32">
        <f t="shared" si="0"/>
        <v>5.9424000000000001</v>
      </c>
      <c r="H27" t="s">
        <v>14</v>
      </c>
    </row>
    <row r="28" spans="1:12" x14ac:dyDescent="0.3">
      <c r="A28" s="36">
        <v>45269.430555555555</v>
      </c>
      <c r="B28" s="37"/>
      <c r="C28" s="37">
        <v>7</v>
      </c>
      <c r="D28" s="38">
        <v>27</v>
      </c>
      <c r="E28">
        <f t="shared" si="0"/>
        <v>5.4283999999999999</v>
      </c>
      <c r="F28">
        <f t="shared" si="0"/>
        <v>5.4283999999999999</v>
      </c>
      <c r="G28" s="32">
        <f t="shared" si="0"/>
        <v>5.4283999999999999</v>
      </c>
      <c r="H28" s="44">
        <f>J26</f>
        <v>0.16666666666666666</v>
      </c>
      <c r="I28" s="47">
        <v>8.67</v>
      </c>
      <c r="J28" s="9">
        <f>H28/I28</f>
        <v>1.9223375624759707E-2</v>
      </c>
    </row>
    <row r="29" spans="1:12" ht="15" thickBot="1" x14ac:dyDescent="0.35">
      <c r="A29" s="36">
        <v>45269.4375</v>
      </c>
      <c r="B29" s="37"/>
      <c r="C29" s="37">
        <v>47</v>
      </c>
      <c r="D29" s="38">
        <v>62</v>
      </c>
      <c r="E29">
        <f t="shared" si="0"/>
        <v>25.988400000000002</v>
      </c>
      <c r="F29">
        <f t="shared" si="0"/>
        <v>25.988400000000002</v>
      </c>
      <c r="G29" s="32">
        <f t="shared" si="0"/>
        <v>25.988400000000002</v>
      </c>
      <c r="H29" s="6" t="s">
        <v>83</v>
      </c>
      <c r="I29" s="6"/>
      <c r="J29" s="6"/>
      <c r="L29" s="7"/>
    </row>
    <row r="30" spans="1:12" ht="15" thickBot="1" x14ac:dyDescent="0.35">
      <c r="A30" s="36">
        <v>45269.444444444445</v>
      </c>
      <c r="B30" s="37"/>
      <c r="C30" s="37">
        <v>5</v>
      </c>
      <c r="D30" s="38">
        <v>21</v>
      </c>
      <c r="E30">
        <f t="shared" si="0"/>
        <v>4.4004000000000003</v>
      </c>
      <c r="F30">
        <f t="shared" si="0"/>
        <v>4.4004000000000003</v>
      </c>
      <c r="G30" s="32">
        <f t="shared" si="0"/>
        <v>4.4004000000000003</v>
      </c>
      <c r="H30" s="12" t="str">
        <f>H7</f>
        <v>Wisconsn, LaFarge</v>
      </c>
      <c r="I30" s="13"/>
      <c r="J30" s="11" t="str">
        <f>C6</f>
        <v>La Farge, 5 mi E A</v>
      </c>
      <c r="L30" s="7"/>
    </row>
    <row r="31" spans="1:12" x14ac:dyDescent="0.3">
      <c r="A31" s="36">
        <v>45269.451388888891</v>
      </c>
      <c r="B31" s="37"/>
      <c r="C31" s="37">
        <v>5</v>
      </c>
      <c r="D31" s="38">
        <v>21</v>
      </c>
      <c r="E31">
        <f t="shared" si="0"/>
        <v>4.4004000000000003</v>
      </c>
      <c r="F31">
        <f t="shared" si="0"/>
        <v>4.4004000000000003</v>
      </c>
      <c r="G31" s="32">
        <f t="shared" si="0"/>
        <v>4.4004000000000003</v>
      </c>
      <c r="H31" t="s">
        <v>78</v>
      </c>
    </row>
    <row r="32" spans="1:12" x14ac:dyDescent="0.3">
      <c r="A32" s="36">
        <v>45269.458333333336</v>
      </c>
      <c r="B32" s="37"/>
      <c r="C32" s="37">
        <v>5</v>
      </c>
      <c r="D32" s="38">
        <v>19</v>
      </c>
      <c r="E32">
        <f t="shared" si="0"/>
        <v>4.4004000000000003</v>
      </c>
      <c r="F32">
        <f t="shared" si="0"/>
        <v>4.4004000000000003</v>
      </c>
      <c r="G32" s="32">
        <f t="shared" si="0"/>
        <v>4.4004000000000003</v>
      </c>
      <c r="H32" t="s">
        <v>7</v>
      </c>
    </row>
    <row r="33" spans="1:9" x14ac:dyDescent="0.3">
      <c r="A33" s="36">
        <v>45269.465277777781</v>
      </c>
      <c r="B33" s="37"/>
      <c r="C33" s="37">
        <v>4</v>
      </c>
      <c r="D33" s="38">
        <v>19</v>
      </c>
      <c r="E33">
        <f t="shared" si="0"/>
        <v>3.8864000000000001</v>
      </c>
      <c r="F33">
        <f t="shared" si="0"/>
        <v>3.8864000000000001</v>
      </c>
      <c r="G33" s="32">
        <f t="shared" si="0"/>
        <v>3.8864000000000001</v>
      </c>
      <c r="H33" t="s">
        <v>15</v>
      </c>
      <c r="I33">
        <f>($C$7*$I$4)+$J$4</f>
        <v>19.3064</v>
      </c>
    </row>
    <row r="34" spans="1:9" x14ac:dyDescent="0.3">
      <c r="A34" s="36">
        <v>45269.472222222219</v>
      </c>
      <c r="B34" s="37"/>
      <c r="C34" s="37">
        <v>3</v>
      </c>
      <c r="D34" s="38">
        <v>14</v>
      </c>
      <c r="E34">
        <f t="shared" si="0"/>
        <v>3.3723999999999998</v>
      </c>
      <c r="F34">
        <f t="shared" si="0"/>
        <v>3.3723999999999998</v>
      </c>
      <c r="G34" s="32">
        <f t="shared" si="0"/>
        <v>3.3723999999999998</v>
      </c>
    </row>
    <row r="35" spans="1:9" x14ac:dyDescent="0.3">
      <c r="A35" s="36">
        <v>45269.479166666664</v>
      </c>
      <c r="B35" s="37"/>
      <c r="C35" s="37">
        <v>3</v>
      </c>
      <c r="D35" s="38">
        <v>13</v>
      </c>
      <c r="E35">
        <f t="shared" si="0"/>
        <v>3.3723999999999998</v>
      </c>
      <c r="F35">
        <f t="shared" si="0"/>
        <v>3.3723999999999998</v>
      </c>
      <c r="G35" s="32">
        <f t="shared" si="0"/>
        <v>3.3723999999999998</v>
      </c>
    </row>
    <row r="36" spans="1:9" x14ac:dyDescent="0.3">
      <c r="A36" s="36">
        <v>45269.486111111109</v>
      </c>
      <c r="B36" s="37"/>
      <c r="C36" s="37">
        <v>2</v>
      </c>
      <c r="D36" s="38">
        <v>13</v>
      </c>
      <c r="E36">
        <f t="shared" si="0"/>
        <v>2.8584000000000001</v>
      </c>
      <c r="F36">
        <f t="shared" si="0"/>
        <v>2.8584000000000001</v>
      </c>
      <c r="G36" s="32">
        <f t="shared" si="0"/>
        <v>2.8584000000000001</v>
      </c>
    </row>
    <row r="37" spans="1:9" x14ac:dyDescent="0.3">
      <c r="A37" s="36">
        <v>45269.493055555555</v>
      </c>
      <c r="B37" s="37"/>
      <c r="C37" s="37">
        <v>5</v>
      </c>
      <c r="D37" s="38">
        <v>19</v>
      </c>
      <c r="E37">
        <f t="shared" si="0"/>
        <v>4.4004000000000003</v>
      </c>
      <c r="F37">
        <f t="shared" si="0"/>
        <v>4.4004000000000003</v>
      </c>
      <c r="G37" s="32">
        <f t="shared" si="0"/>
        <v>4.4004000000000003</v>
      </c>
    </row>
    <row r="38" spans="1:9" x14ac:dyDescent="0.3">
      <c r="A38" s="36">
        <v>45269.5</v>
      </c>
      <c r="B38" s="37"/>
      <c r="C38" s="37">
        <v>78</v>
      </c>
      <c r="D38" s="38">
        <v>155</v>
      </c>
      <c r="E38">
        <f t="shared" si="0"/>
        <v>41.922399999999996</v>
      </c>
      <c r="F38">
        <f t="shared" si="0"/>
        <v>41.922399999999996</v>
      </c>
      <c r="G38" s="32">
        <f t="shared" si="0"/>
        <v>41.922399999999996</v>
      </c>
    </row>
    <row r="39" spans="1:9" x14ac:dyDescent="0.3">
      <c r="A39" s="36">
        <v>45269.506944444445</v>
      </c>
      <c r="B39" s="37"/>
      <c r="C39" s="37">
        <v>9</v>
      </c>
      <c r="D39" s="38">
        <v>28</v>
      </c>
      <c r="E39">
        <f t="shared" si="0"/>
        <v>6.4564000000000004</v>
      </c>
      <c r="F39">
        <f t="shared" si="0"/>
        <v>6.4564000000000004</v>
      </c>
      <c r="G39" s="32">
        <f t="shared" si="0"/>
        <v>6.4564000000000004</v>
      </c>
    </row>
    <row r="40" spans="1:9" x14ac:dyDescent="0.3">
      <c r="A40" s="36">
        <v>45269.513888888891</v>
      </c>
      <c r="B40" s="37"/>
      <c r="C40" s="37">
        <v>11</v>
      </c>
      <c r="D40" s="38">
        <v>28</v>
      </c>
      <c r="E40">
        <f t="shared" si="0"/>
        <v>7.4843999999999999</v>
      </c>
      <c r="F40">
        <f t="shared" si="0"/>
        <v>7.4843999999999999</v>
      </c>
      <c r="G40" s="32">
        <f t="shared" si="0"/>
        <v>7.4843999999999999</v>
      </c>
    </row>
    <row r="41" spans="1:9" x14ac:dyDescent="0.3">
      <c r="A41" s="36">
        <v>45269.520833333336</v>
      </c>
      <c r="B41" s="37"/>
      <c r="C41" s="37">
        <v>1</v>
      </c>
      <c r="D41" s="38">
        <v>7</v>
      </c>
      <c r="E41">
        <f t="shared" si="0"/>
        <v>2.3444000000000003</v>
      </c>
      <c r="F41">
        <f t="shared" si="0"/>
        <v>2.3444000000000003</v>
      </c>
      <c r="G41" s="32">
        <f t="shared" si="0"/>
        <v>2.3444000000000003</v>
      </c>
    </row>
    <row r="42" spans="1:9" x14ac:dyDescent="0.3">
      <c r="A42" s="36">
        <v>45269.527777777781</v>
      </c>
      <c r="B42" s="37"/>
      <c r="C42" s="37">
        <v>1</v>
      </c>
      <c r="D42" s="38">
        <v>6</v>
      </c>
      <c r="E42">
        <f t="shared" si="0"/>
        <v>2.3444000000000003</v>
      </c>
      <c r="F42">
        <f t="shared" si="0"/>
        <v>2.3444000000000003</v>
      </c>
      <c r="G42" s="32">
        <f t="shared" si="0"/>
        <v>2.3444000000000003</v>
      </c>
    </row>
    <row r="43" spans="1:9" x14ac:dyDescent="0.3">
      <c r="A43" s="36">
        <v>45269.534722222219</v>
      </c>
      <c r="B43" s="37"/>
      <c r="C43" s="37">
        <v>0</v>
      </c>
      <c r="D43" s="38">
        <v>6</v>
      </c>
      <c r="E43">
        <f t="shared" si="0"/>
        <v>1.8304</v>
      </c>
      <c r="F43">
        <f t="shared" si="0"/>
        <v>1.8304</v>
      </c>
      <c r="G43" s="32">
        <f t="shared" si="0"/>
        <v>1.8304</v>
      </c>
    </row>
    <row r="44" spans="1:9" x14ac:dyDescent="0.3">
      <c r="A44" s="36">
        <v>45269.541666666664</v>
      </c>
      <c r="B44" s="37"/>
      <c r="C44" s="37">
        <v>3</v>
      </c>
      <c r="D44" s="38">
        <v>15</v>
      </c>
      <c r="E44">
        <f t="shared" si="0"/>
        <v>3.3723999999999998</v>
      </c>
      <c r="F44">
        <f t="shared" si="0"/>
        <v>3.3723999999999998</v>
      </c>
      <c r="G44" s="32">
        <f t="shared" si="0"/>
        <v>3.3723999999999998</v>
      </c>
    </row>
    <row r="45" spans="1:9" x14ac:dyDescent="0.3">
      <c r="A45" s="36">
        <v>45269.548611111109</v>
      </c>
      <c r="B45" s="37"/>
      <c r="C45" s="37">
        <v>2</v>
      </c>
      <c r="D45" s="38">
        <v>6</v>
      </c>
      <c r="E45">
        <f t="shared" si="0"/>
        <v>2.8584000000000001</v>
      </c>
      <c r="F45">
        <f t="shared" si="0"/>
        <v>2.8584000000000001</v>
      </c>
      <c r="G45" s="32">
        <f t="shared" si="0"/>
        <v>2.8584000000000001</v>
      </c>
    </row>
    <row r="46" spans="1:9" x14ac:dyDescent="0.3">
      <c r="A46" s="36">
        <v>45269.555555555555</v>
      </c>
      <c r="B46" s="37"/>
      <c r="C46" s="37">
        <v>14</v>
      </c>
      <c r="D46" s="38">
        <v>39</v>
      </c>
      <c r="E46">
        <f t="shared" si="0"/>
        <v>9.0263999999999989</v>
      </c>
      <c r="F46">
        <f t="shared" si="0"/>
        <v>9.0263999999999989</v>
      </c>
      <c r="G46" s="32">
        <f t="shared" si="0"/>
        <v>9.0263999999999989</v>
      </c>
    </row>
    <row r="47" spans="1:9" x14ac:dyDescent="0.3">
      <c r="A47" s="36">
        <v>45269.5625</v>
      </c>
      <c r="B47" s="37"/>
      <c r="C47" s="37">
        <v>2</v>
      </c>
      <c r="D47" s="38">
        <v>8</v>
      </c>
      <c r="E47">
        <f t="shared" si="0"/>
        <v>2.8584000000000001</v>
      </c>
      <c r="F47">
        <f t="shared" si="0"/>
        <v>2.8584000000000001</v>
      </c>
      <c r="G47" s="32">
        <f t="shared" si="0"/>
        <v>2.8584000000000001</v>
      </c>
    </row>
    <row r="48" spans="1:9" x14ac:dyDescent="0.3">
      <c r="A48" s="36">
        <v>45269.569444444445</v>
      </c>
      <c r="B48" s="37"/>
      <c r="C48" s="37">
        <v>3</v>
      </c>
      <c r="D48" s="38">
        <v>9</v>
      </c>
      <c r="E48">
        <f t="shared" si="0"/>
        <v>3.3723999999999998</v>
      </c>
      <c r="F48">
        <f t="shared" si="0"/>
        <v>3.3723999999999998</v>
      </c>
      <c r="G48" s="32">
        <f t="shared" si="0"/>
        <v>3.3723999999999998</v>
      </c>
    </row>
    <row r="49" spans="1:7" x14ac:dyDescent="0.3">
      <c r="A49" s="36">
        <v>45269.576388888891</v>
      </c>
      <c r="B49" s="37"/>
      <c r="C49" s="37">
        <v>1</v>
      </c>
      <c r="D49" s="38">
        <v>5</v>
      </c>
      <c r="E49">
        <f t="shared" si="0"/>
        <v>2.3444000000000003</v>
      </c>
      <c r="F49">
        <f t="shared" si="0"/>
        <v>2.3444000000000003</v>
      </c>
      <c r="G49" s="32">
        <f t="shared" si="0"/>
        <v>2.3444000000000003</v>
      </c>
    </row>
    <row r="50" spans="1:7" x14ac:dyDescent="0.3">
      <c r="A50" s="36">
        <v>45269.583333333336</v>
      </c>
      <c r="B50" s="37"/>
      <c r="C50" s="37">
        <v>1</v>
      </c>
      <c r="D50" s="38">
        <v>3</v>
      </c>
      <c r="E50">
        <f t="shared" si="0"/>
        <v>2.3444000000000003</v>
      </c>
      <c r="F50">
        <f t="shared" si="0"/>
        <v>2.3444000000000003</v>
      </c>
      <c r="G50" s="32">
        <f t="shared" si="0"/>
        <v>2.3444000000000003</v>
      </c>
    </row>
    <row r="51" spans="1:7" x14ac:dyDescent="0.3">
      <c r="A51" s="36">
        <v>45269.590277777781</v>
      </c>
      <c r="B51" s="37"/>
      <c r="C51" s="37">
        <v>1</v>
      </c>
      <c r="D51" s="38">
        <v>4</v>
      </c>
      <c r="E51">
        <f t="shared" si="0"/>
        <v>2.3444000000000003</v>
      </c>
      <c r="F51">
        <f t="shared" si="0"/>
        <v>2.3444000000000003</v>
      </c>
      <c r="G51" s="32">
        <f t="shared" si="0"/>
        <v>2.3444000000000003</v>
      </c>
    </row>
    <row r="52" spans="1:7" x14ac:dyDescent="0.3">
      <c r="A52" s="36">
        <v>45269.597222222219</v>
      </c>
      <c r="B52" s="37"/>
      <c r="C52" s="37">
        <v>0</v>
      </c>
      <c r="D52" s="38">
        <v>2</v>
      </c>
      <c r="E52">
        <f t="shared" si="0"/>
        <v>1.8304</v>
      </c>
      <c r="F52">
        <f t="shared" si="0"/>
        <v>1.8304</v>
      </c>
      <c r="G52" s="32">
        <f t="shared" si="0"/>
        <v>1.8304</v>
      </c>
    </row>
    <row r="53" spans="1:7" x14ac:dyDescent="0.3">
      <c r="A53" s="36">
        <v>45269.604166666664</v>
      </c>
      <c r="B53" s="37"/>
      <c r="C53" s="37">
        <v>0</v>
      </c>
      <c r="D53" s="38">
        <v>1</v>
      </c>
      <c r="E53">
        <f t="shared" si="0"/>
        <v>1.8304</v>
      </c>
      <c r="F53">
        <f t="shared" si="0"/>
        <v>1.8304</v>
      </c>
      <c r="G53" s="32">
        <f t="shared" si="0"/>
        <v>1.8304</v>
      </c>
    </row>
    <row r="54" spans="1:7" x14ac:dyDescent="0.3">
      <c r="A54" s="36">
        <v>45269.611111111109</v>
      </c>
      <c r="B54" s="37"/>
      <c r="C54" s="37">
        <v>0</v>
      </c>
      <c r="D54" s="38">
        <v>1</v>
      </c>
      <c r="E54">
        <f t="shared" si="0"/>
        <v>1.8304</v>
      </c>
      <c r="F54">
        <f t="shared" si="0"/>
        <v>1.8304</v>
      </c>
      <c r="G54" s="32">
        <f t="shared" si="0"/>
        <v>1.8304</v>
      </c>
    </row>
    <row r="55" spans="1:7" x14ac:dyDescent="0.3">
      <c r="A55" s="36">
        <v>45269.618055555555</v>
      </c>
      <c r="B55" s="37"/>
      <c r="C55" s="37">
        <v>0</v>
      </c>
      <c r="D55" s="38">
        <v>1</v>
      </c>
      <c r="E55">
        <f t="shared" si="0"/>
        <v>1.8304</v>
      </c>
      <c r="F55">
        <f t="shared" si="0"/>
        <v>1.8304</v>
      </c>
      <c r="G55" s="32">
        <f t="shared" si="0"/>
        <v>1.8304</v>
      </c>
    </row>
    <row r="56" spans="1:7" x14ac:dyDescent="0.3">
      <c r="A56" s="36">
        <v>45269.625</v>
      </c>
      <c r="B56" s="37"/>
      <c r="C56" s="37">
        <v>0</v>
      </c>
      <c r="D56" s="38">
        <v>0</v>
      </c>
      <c r="E56">
        <f t="shared" si="0"/>
        <v>1.8304</v>
      </c>
      <c r="F56">
        <f t="shared" si="0"/>
        <v>1.8304</v>
      </c>
      <c r="G56" s="32">
        <f t="shared" si="0"/>
        <v>1.8304</v>
      </c>
    </row>
    <row r="57" spans="1:7" x14ac:dyDescent="0.3">
      <c r="A57" s="36">
        <v>45269.631944444445</v>
      </c>
      <c r="B57" s="37"/>
      <c r="C57" s="37">
        <v>0</v>
      </c>
      <c r="D57" s="38">
        <v>0</v>
      </c>
      <c r="E57">
        <f t="shared" si="0"/>
        <v>1.8304</v>
      </c>
      <c r="F57">
        <f t="shared" si="0"/>
        <v>1.8304</v>
      </c>
      <c r="G57" s="32">
        <f t="shared" si="0"/>
        <v>1.8304</v>
      </c>
    </row>
    <row r="58" spans="1:7" x14ac:dyDescent="0.3">
      <c r="A58" s="36">
        <v>45269.638888888891</v>
      </c>
      <c r="B58" s="37">
        <v>15.5</v>
      </c>
      <c r="C58" s="37">
        <v>0</v>
      </c>
      <c r="D58" s="38">
        <v>0</v>
      </c>
      <c r="E58">
        <f t="shared" si="0"/>
        <v>1.8304</v>
      </c>
      <c r="F58">
        <f t="shared" si="0"/>
        <v>1.8304</v>
      </c>
      <c r="G58" s="32">
        <f t="shared" si="0"/>
        <v>1.8304</v>
      </c>
    </row>
  </sheetData>
  <mergeCells count="1">
    <mergeCell ref="C2:D2"/>
  </mergeCells>
  <conditionalFormatting sqref="E1:E1048576">
    <cfRule type="cellIs" dxfId="11" priority="3" operator="greaterThan">
      <formula>12</formula>
    </cfRule>
  </conditionalFormatting>
  <conditionalFormatting sqref="F1:F1048576">
    <cfRule type="cellIs" dxfId="10" priority="2" operator="greaterThan">
      <formula>25</formula>
    </cfRule>
  </conditionalFormatting>
  <conditionalFormatting sqref="G1:G1048576">
    <cfRule type="cellIs" dxfId="9" priority="1" operator="greaterThan">
      <formula>35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CF4E-C31E-464C-A645-37C3980131B9}">
  <dimension ref="A1:I52"/>
  <sheetViews>
    <sheetView zoomScale="75" zoomScaleNormal="75" workbookViewId="0">
      <selection activeCell="G52" sqref="A1:G52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9" x14ac:dyDescent="0.3">
      <c r="A1" s="31">
        <v>45269.284722222219</v>
      </c>
      <c r="B1">
        <v>15.5</v>
      </c>
      <c r="C1">
        <v>34</v>
      </c>
      <c r="D1">
        <v>68</v>
      </c>
      <c r="E1">
        <v>19.3064</v>
      </c>
      <c r="F1">
        <v>19.3064</v>
      </c>
      <c r="G1" s="32">
        <v>19.3064</v>
      </c>
    </row>
    <row r="2" spans="1:9" x14ac:dyDescent="0.3">
      <c r="A2" s="31">
        <v>45269.347222222219</v>
      </c>
      <c r="C2">
        <v>26</v>
      </c>
      <c r="D2">
        <v>62</v>
      </c>
      <c r="E2">
        <v>15.194400000000002</v>
      </c>
      <c r="F2">
        <v>15.194400000000002</v>
      </c>
      <c r="G2" s="32">
        <v>15.194400000000002</v>
      </c>
    </row>
    <row r="3" spans="1:9" x14ac:dyDescent="0.3">
      <c r="A3" s="31">
        <v>45269.381944444445</v>
      </c>
      <c r="C3">
        <v>59</v>
      </c>
      <c r="D3">
        <v>85</v>
      </c>
      <c r="E3">
        <v>32.156399999999998</v>
      </c>
      <c r="F3">
        <v>32.156399999999998</v>
      </c>
      <c r="G3" s="32">
        <v>32.156399999999998</v>
      </c>
    </row>
    <row r="4" spans="1:9" x14ac:dyDescent="0.3">
      <c r="A4" s="31">
        <v>45269.4375</v>
      </c>
      <c r="C4">
        <v>47</v>
      </c>
      <c r="D4">
        <v>62</v>
      </c>
      <c r="E4">
        <v>25.988400000000002</v>
      </c>
      <c r="F4">
        <v>25.988400000000002</v>
      </c>
      <c r="G4" s="32">
        <v>25.988400000000002</v>
      </c>
    </row>
    <row r="5" spans="1:9" x14ac:dyDescent="0.3">
      <c r="A5" s="31">
        <v>45269.5</v>
      </c>
      <c r="C5">
        <v>78</v>
      </c>
      <c r="D5">
        <v>155</v>
      </c>
      <c r="E5">
        <v>41.922399999999996</v>
      </c>
      <c r="F5">
        <v>41.922399999999996</v>
      </c>
      <c r="G5" s="32">
        <v>41.922399999999996</v>
      </c>
    </row>
    <row r="6" spans="1:9" x14ac:dyDescent="0.3">
      <c r="A6" s="31">
        <v>45269.291666666664</v>
      </c>
      <c r="C6">
        <v>6</v>
      </c>
      <c r="D6">
        <v>19</v>
      </c>
      <c r="E6">
        <v>4.9144000000000005</v>
      </c>
      <c r="F6">
        <v>4.9144000000000005</v>
      </c>
      <c r="G6" s="32">
        <v>4.9144000000000005</v>
      </c>
    </row>
    <row r="7" spans="1:9" x14ac:dyDescent="0.3">
      <c r="A7" s="31">
        <v>45269.298611111109</v>
      </c>
      <c r="C7">
        <v>5</v>
      </c>
      <c r="D7">
        <v>17</v>
      </c>
      <c r="E7">
        <v>4.4004000000000003</v>
      </c>
      <c r="F7">
        <v>4.4004000000000003</v>
      </c>
      <c r="G7" s="32">
        <v>4.4004000000000003</v>
      </c>
    </row>
    <row r="8" spans="1:9" x14ac:dyDescent="0.3">
      <c r="A8" s="31">
        <v>45269.305555555555</v>
      </c>
      <c r="C8">
        <v>8</v>
      </c>
      <c r="D8">
        <v>21</v>
      </c>
      <c r="E8">
        <v>5.9424000000000001</v>
      </c>
      <c r="F8">
        <v>5.9424000000000001</v>
      </c>
      <c r="G8" s="32">
        <v>5.9424000000000001</v>
      </c>
    </row>
    <row r="9" spans="1:9" x14ac:dyDescent="0.3">
      <c r="A9" s="31">
        <v>45269.3125</v>
      </c>
      <c r="C9">
        <v>4</v>
      </c>
      <c r="D9">
        <v>16</v>
      </c>
      <c r="E9">
        <v>3.8864000000000001</v>
      </c>
      <c r="F9">
        <v>3.8864000000000001</v>
      </c>
      <c r="G9" s="32">
        <v>3.8864000000000001</v>
      </c>
      <c r="I9" s="7"/>
    </row>
    <row r="10" spans="1:9" x14ac:dyDescent="0.3">
      <c r="A10" s="31">
        <v>45269.319444444445</v>
      </c>
      <c r="C10">
        <v>4</v>
      </c>
      <c r="D10">
        <v>17</v>
      </c>
      <c r="E10">
        <v>3.8864000000000001</v>
      </c>
      <c r="F10">
        <v>3.8864000000000001</v>
      </c>
      <c r="G10" s="32">
        <v>3.8864000000000001</v>
      </c>
    </row>
    <row r="11" spans="1:9" x14ac:dyDescent="0.3">
      <c r="A11" s="31">
        <v>45269.326388888891</v>
      </c>
      <c r="C11">
        <v>4</v>
      </c>
      <c r="D11">
        <v>16</v>
      </c>
      <c r="E11">
        <v>3.8864000000000001</v>
      </c>
      <c r="F11">
        <v>3.8864000000000001</v>
      </c>
      <c r="G11" s="32">
        <v>3.8864000000000001</v>
      </c>
    </row>
    <row r="12" spans="1:9" x14ac:dyDescent="0.3">
      <c r="A12" s="31">
        <v>45269.333333333336</v>
      </c>
      <c r="C12">
        <v>4</v>
      </c>
      <c r="D12">
        <v>19</v>
      </c>
      <c r="E12">
        <v>3.8864000000000001</v>
      </c>
      <c r="F12">
        <v>3.8864000000000001</v>
      </c>
      <c r="G12" s="32">
        <v>3.8864000000000001</v>
      </c>
    </row>
    <row r="13" spans="1:9" x14ac:dyDescent="0.3">
      <c r="A13" s="31">
        <v>45269.340277777781</v>
      </c>
      <c r="C13">
        <v>5</v>
      </c>
      <c r="D13">
        <v>18</v>
      </c>
      <c r="E13">
        <v>4.4004000000000003</v>
      </c>
      <c r="F13">
        <v>4.4004000000000003</v>
      </c>
      <c r="G13" s="32">
        <v>4.4004000000000003</v>
      </c>
    </row>
    <row r="14" spans="1:9" x14ac:dyDescent="0.3">
      <c r="A14" s="31">
        <v>45269.354166666664</v>
      </c>
      <c r="C14">
        <v>11</v>
      </c>
      <c r="D14">
        <v>34</v>
      </c>
      <c r="E14">
        <v>7.4843999999999999</v>
      </c>
      <c r="F14">
        <v>7.4843999999999999</v>
      </c>
      <c r="G14" s="32">
        <v>7.4843999999999999</v>
      </c>
    </row>
    <row r="15" spans="1:9" x14ac:dyDescent="0.3">
      <c r="A15" s="31">
        <v>45269.361111111109</v>
      </c>
      <c r="C15">
        <v>7</v>
      </c>
      <c r="D15">
        <v>27</v>
      </c>
      <c r="E15">
        <v>5.4283999999999999</v>
      </c>
      <c r="F15">
        <v>5.4283999999999999</v>
      </c>
      <c r="G15" s="32">
        <v>5.4283999999999999</v>
      </c>
    </row>
    <row r="16" spans="1:9" x14ac:dyDescent="0.3">
      <c r="A16" s="31">
        <v>45269.368055555555</v>
      </c>
      <c r="C16">
        <v>5</v>
      </c>
      <c r="D16">
        <v>23</v>
      </c>
      <c r="E16">
        <v>4.4004000000000003</v>
      </c>
      <c r="F16">
        <v>4.4004000000000003</v>
      </c>
      <c r="G16" s="32">
        <v>4.4004000000000003</v>
      </c>
      <c r="I16" s="7"/>
    </row>
    <row r="17" spans="1:9" x14ac:dyDescent="0.3">
      <c r="A17" s="31">
        <v>45269.375</v>
      </c>
      <c r="C17">
        <v>7</v>
      </c>
      <c r="D17">
        <v>24</v>
      </c>
      <c r="E17">
        <v>5.4283999999999999</v>
      </c>
      <c r="F17">
        <v>5.4283999999999999</v>
      </c>
      <c r="G17" s="32">
        <v>5.4283999999999999</v>
      </c>
    </row>
    <row r="18" spans="1:9" x14ac:dyDescent="0.3">
      <c r="A18" s="31">
        <v>45269.388888888891</v>
      </c>
      <c r="C18">
        <v>7</v>
      </c>
      <c r="D18">
        <v>26</v>
      </c>
      <c r="E18">
        <v>5.4283999999999999</v>
      </c>
      <c r="F18">
        <v>5.4283999999999999</v>
      </c>
      <c r="G18" s="32">
        <v>5.4283999999999999</v>
      </c>
    </row>
    <row r="19" spans="1:9" x14ac:dyDescent="0.3">
      <c r="A19" s="31">
        <v>45269.395833333336</v>
      </c>
      <c r="C19">
        <v>5</v>
      </c>
      <c r="D19">
        <v>22</v>
      </c>
      <c r="E19">
        <v>4.4004000000000003</v>
      </c>
      <c r="F19">
        <v>4.4004000000000003</v>
      </c>
      <c r="G19" s="32">
        <v>4.4004000000000003</v>
      </c>
    </row>
    <row r="20" spans="1:9" x14ac:dyDescent="0.3">
      <c r="A20" s="31">
        <v>45269.402777777781</v>
      </c>
      <c r="C20">
        <v>5</v>
      </c>
      <c r="D20">
        <v>23</v>
      </c>
      <c r="E20">
        <v>4.4004000000000003</v>
      </c>
      <c r="F20">
        <v>4.4004000000000003</v>
      </c>
      <c r="G20" s="32">
        <v>4.4004000000000003</v>
      </c>
    </row>
    <row r="21" spans="1:9" x14ac:dyDescent="0.3">
      <c r="A21" s="31">
        <v>45269.409722222219</v>
      </c>
      <c r="C21">
        <v>8</v>
      </c>
      <c r="D21">
        <v>25</v>
      </c>
      <c r="E21">
        <v>5.9424000000000001</v>
      </c>
      <c r="F21">
        <v>5.9424000000000001</v>
      </c>
      <c r="G21" s="32">
        <v>5.9424000000000001</v>
      </c>
    </row>
    <row r="22" spans="1:9" x14ac:dyDescent="0.3">
      <c r="A22" s="31">
        <v>45269.416666666664</v>
      </c>
      <c r="C22">
        <v>8</v>
      </c>
      <c r="D22">
        <v>26</v>
      </c>
      <c r="E22">
        <v>5.9424000000000001</v>
      </c>
      <c r="F22">
        <v>5.9424000000000001</v>
      </c>
      <c r="G22" s="32">
        <v>5.9424000000000001</v>
      </c>
    </row>
    <row r="23" spans="1:9" x14ac:dyDescent="0.3">
      <c r="A23" s="31">
        <v>45269.423611111109</v>
      </c>
      <c r="C23">
        <v>8</v>
      </c>
      <c r="D23">
        <v>25</v>
      </c>
      <c r="E23">
        <v>5.9424000000000001</v>
      </c>
      <c r="F23">
        <v>5.9424000000000001</v>
      </c>
      <c r="G23" s="32">
        <v>5.9424000000000001</v>
      </c>
      <c r="I23" s="7"/>
    </row>
    <row r="24" spans="1:9" x14ac:dyDescent="0.3">
      <c r="A24" s="31">
        <v>45269.430555555555</v>
      </c>
      <c r="C24">
        <v>7</v>
      </c>
      <c r="D24">
        <v>27</v>
      </c>
      <c r="E24">
        <v>5.4283999999999999</v>
      </c>
      <c r="F24">
        <v>5.4283999999999999</v>
      </c>
      <c r="G24" s="32">
        <v>5.4283999999999999</v>
      </c>
      <c r="I24" s="7"/>
    </row>
    <row r="25" spans="1:9" x14ac:dyDescent="0.3">
      <c r="A25" s="31">
        <v>45269.444444444445</v>
      </c>
      <c r="C25">
        <v>5</v>
      </c>
      <c r="D25">
        <v>21</v>
      </c>
      <c r="E25">
        <v>4.4004000000000003</v>
      </c>
      <c r="F25">
        <v>4.4004000000000003</v>
      </c>
      <c r="G25" s="32">
        <v>4.4004000000000003</v>
      </c>
    </row>
    <row r="26" spans="1:9" x14ac:dyDescent="0.3">
      <c r="A26" s="31">
        <v>45269.451388888891</v>
      </c>
      <c r="C26">
        <v>5</v>
      </c>
      <c r="D26">
        <v>21</v>
      </c>
      <c r="E26">
        <v>4.4004000000000003</v>
      </c>
      <c r="F26">
        <v>4.4004000000000003</v>
      </c>
      <c r="G26" s="32">
        <v>4.4004000000000003</v>
      </c>
    </row>
    <row r="27" spans="1:9" x14ac:dyDescent="0.3">
      <c r="A27" s="31">
        <v>45269.458333333336</v>
      </c>
      <c r="C27">
        <v>5</v>
      </c>
      <c r="D27">
        <v>19</v>
      </c>
      <c r="E27">
        <v>4.4004000000000003</v>
      </c>
      <c r="F27">
        <v>4.4004000000000003</v>
      </c>
      <c r="G27" s="32">
        <v>4.4004000000000003</v>
      </c>
    </row>
    <row r="28" spans="1:9" x14ac:dyDescent="0.3">
      <c r="A28" s="31">
        <v>45269.465277777781</v>
      </c>
      <c r="C28">
        <v>4</v>
      </c>
      <c r="D28">
        <v>19</v>
      </c>
      <c r="E28">
        <v>3.8864000000000001</v>
      </c>
      <c r="F28">
        <v>3.8864000000000001</v>
      </c>
      <c r="G28" s="32">
        <v>3.8864000000000001</v>
      </c>
    </row>
    <row r="29" spans="1:9" x14ac:dyDescent="0.3">
      <c r="A29" s="31">
        <v>45269.472222222219</v>
      </c>
      <c r="C29">
        <v>3</v>
      </c>
      <c r="D29">
        <v>14</v>
      </c>
      <c r="E29">
        <v>3.3723999999999998</v>
      </c>
      <c r="F29">
        <v>3.3723999999999998</v>
      </c>
      <c r="G29" s="32">
        <v>3.3723999999999998</v>
      </c>
    </row>
    <row r="30" spans="1:9" x14ac:dyDescent="0.3">
      <c r="A30" s="31">
        <v>45269.479166666664</v>
      </c>
      <c r="C30">
        <v>3</v>
      </c>
      <c r="D30">
        <v>13</v>
      </c>
      <c r="E30">
        <v>3.3723999999999998</v>
      </c>
      <c r="F30">
        <v>3.3723999999999998</v>
      </c>
      <c r="G30" s="32">
        <v>3.3723999999999998</v>
      </c>
    </row>
    <row r="31" spans="1:9" x14ac:dyDescent="0.3">
      <c r="A31" s="31">
        <v>45269.486111111109</v>
      </c>
      <c r="C31">
        <v>2</v>
      </c>
      <c r="D31">
        <v>13</v>
      </c>
      <c r="E31">
        <v>2.8584000000000001</v>
      </c>
      <c r="F31">
        <v>2.8584000000000001</v>
      </c>
      <c r="G31" s="32">
        <v>2.8584000000000001</v>
      </c>
    </row>
    <row r="32" spans="1:9" x14ac:dyDescent="0.3">
      <c r="A32" s="31">
        <v>45269.493055555555</v>
      </c>
      <c r="C32">
        <v>5</v>
      </c>
      <c r="D32">
        <v>19</v>
      </c>
      <c r="E32">
        <v>4.4004000000000003</v>
      </c>
      <c r="F32">
        <v>4.4004000000000003</v>
      </c>
      <c r="G32" s="32">
        <v>4.4004000000000003</v>
      </c>
    </row>
    <row r="33" spans="1:7" x14ac:dyDescent="0.3">
      <c r="A33" s="31">
        <v>45269.506944444445</v>
      </c>
      <c r="C33">
        <v>9</v>
      </c>
      <c r="D33">
        <v>28</v>
      </c>
      <c r="E33">
        <v>6.4564000000000004</v>
      </c>
      <c r="F33">
        <v>6.4564000000000004</v>
      </c>
      <c r="G33" s="32">
        <v>6.4564000000000004</v>
      </c>
    </row>
    <row r="34" spans="1:7" x14ac:dyDescent="0.3">
      <c r="A34" s="31">
        <v>45269.513888888891</v>
      </c>
      <c r="C34">
        <v>11</v>
      </c>
      <c r="D34">
        <v>28</v>
      </c>
      <c r="E34">
        <v>7.4843999999999999</v>
      </c>
      <c r="F34">
        <v>7.4843999999999999</v>
      </c>
      <c r="G34" s="32">
        <v>7.4843999999999999</v>
      </c>
    </row>
    <row r="35" spans="1:7" x14ac:dyDescent="0.3">
      <c r="A35" s="31">
        <v>45269.520833333336</v>
      </c>
      <c r="C35">
        <v>1</v>
      </c>
      <c r="D35">
        <v>7</v>
      </c>
      <c r="E35">
        <v>2.3444000000000003</v>
      </c>
      <c r="F35">
        <v>2.3444000000000003</v>
      </c>
      <c r="G35" s="32">
        <v>2.3444000000000003</v>
      </c>
    </row>
    <row r="36" spans="1:7" x14ac:dyDescent="0.3">
      <c r="A36" s="31">
        <v>45269.527777777781</v>
      </c>
      <c r="C36">
        <v>1</v>
      </c>
      <c r="D36">
        <v>6</v>
      </c>
      <c r="E36">
        <v>2.3444000000000003</v>
      </c>
      <c r="F36">
        <v>2.3444000000000003</v>
      </c>
      <c r="G36" s="32">
        <v>2.3444000000000003</v>
      </c>
    </row>
    <row r="37" spans="1:7" x14ac:dyDescent="0.3">
      <c r="A37" s="31">
        <v>45269.534722222219</v>
      </c>
      <c r="C37">
        <v>0</v>
      </c>
      <c r="D37">
        <v>6</v>
      </c>
      <c r="E37">
        <v>1.8304</v>
      </c>
      <c r="F37">
        <v>1.8304</v>
      </c>
      <c r="G37" s="32">
        <v>1.8304</v>
      </c>
    </row>
    <row r="38" spans="1:7" x14ac:dyDescent="0.3">
      <c r="A38" s="31">
        <v>45269.541666666664</v>
      </c>
      <c r="C38">
        <v>3</v>
      </c>
      <c r="D38">
        <v>15</v>
      </c>
      <c r="E38">
        <v>3.3723999999999998</v>
      </c>
      <c r="F38">
        <v>3.3723999999999998</v>
      </c>
      <c r="G38" s="32">
        <v>3.3723999999999998</v>
      </c>
    </row>
    <row r="39" spans="1:7" x14ac:dyDescent="0.3">
      <c r="A39" s="31">
        <v>45269.548611111109</v>
      </c>
      <c r="C39">
        <v>2</v>
      </c>
      <c r="D39">
        <v>6</v>
      </c>
      <c r="E39">
        <v>2.8584000000000001</v>
      </c>
      <c r="F39">
        <v>2.8584000000000001</v>
      </c>
      <c r="G39" s="32">
        <v>2.8584000000000001</v>
      </c>
    </row>
    <row r="40" spans="1:7" x14ac:dyDescent="0.3">
      <c r="A40" s="31">
        <v>45269.555555555555</v>
      </c>
      <c r="C40">
        <v>14</v>
      </c>
      <c r="D40">
        <v>39</v>
      </c>
      <c r="E40">
        <v>9.0263999999999989</v>
      </c>
      <c r="F40">
        <v>9.0263999999999989</v>
      </c>
      <c r="G40" s="32">
        <v>9.0263999999999989</v>
      </c>
    </row>
    <row r="41" spans="1:7" x14ac:dyDescent="0.3">
      <c r="A41" s="31">
        <v>45269.5625</v>
      </c>
      <c r="C41">
        <v>2</v>
      </c>
      <c r="D41">
        <v>8</v>
      </c>
      <c r="E41">
        <v>2.8584000000000001</v>
      </c>
      <c r="F41">
        <v>2.8584000000000001</v>
      </c>
      <c r="G41" s="32">
        <v>2.8584000000000001</v>
      </c>
    </row>
    <row r="42" spans="1:7" x14ac:dyDescent="0.3">
      <c r="A42" s="31">
        <v>45269.569444444445</v>
      </c>
      <c r="C42">
        <v>3</v>
      </c>
      <c r="D42">
        <v>9</v>
      </c>
      <c r="E42">
        <v>3.3723999999999998</v>
      </c>
      <c r="F42">
        <v>3.3723999999999998</v>
      </c>
      <c r="G42" s="32">
        <v>3.3723999999999998</v>
      </c>
    </row>
    <row r="43" spans="1:7" x14ac:dyDescent="0.3">
      <c r="A43" s="31">
        <v>45269.576388888891</v>
      </c>
      <c r="C43">
        <v>1</v>
      </c>
      <c r="D43">
        <v>5</v>
      </c>
      <c r="E43">
        <v>2.3444000000000003</v>
      </c>
      <c r="F43">
        <v>2.3444000000000003</v>
      </c>
      <c r="G43" s="32">
        <v>2.3444000000000003</v>
      </c>
    </row>
    <row r="44" spans="1:7" x14ac:dyDescent="0.3">
      <c r="A44" s="31">
        <v>45269.583333333336</v>
      </c>
      <c r="C44">
        <v>1</v>
      </c>
      <c r="D44">
        <v>3</v>
      </c>
      <c r="E44">
        <v>2.3444000000000003</v>
      </c>
      <c r="F44">
        <v>2.3444000000000003</v>
      </c>
      <c r="G44" s="32">
        <v>2.3444000000000003</v>
      </c>
    </row>
    <row r="45" spans="1:7" x14ac:dyDescent="0.3">
      <c r="A45" s="31">
        <v>45269.590277777781</v>
      </c>
      <c r="C45">
        <v>1</v>
      </c>
      <c r="D45">
        <v>4</v>
      </c>
      <c r="E45">
        <v>2.3444000000000003</v>
      </c>
      <c r="F45">
        <v>2.3444000000000003</v>
      </c>
      <c r="G45" s="32">
        <v>2.3444000000000003</v>
      </c>
    </row>
    <row r="46" spans="1:7" x14ac:dyDescent="0.3">
      <c r="A46" s="31">
        <v>45269.597222222219</v>
      </c>
      <c r="C46">
        <v>0</v>
      </c>
      <c r="D46">
        <v>2</v>
      </c>
      <c r="E46">
        <v>1.8304</v>
      </c>
      <c r="F46">
        <v>1.8304</v>
      </c>
      <c r="G46" s="32">
        <v>1.8304</v>
      </c>
    </row>
    <row r="47" spans="1:7" x14ac:dyDescent="0.3">
      <c r="A47" s="31">
        <v>45269.604166666664</v>
      </c>
      <c r="C47">
        <v>0</v>
      </c>
      <c r="D47">
        <v>1</v>
      </c>
      <c r="E47">
        <v>1.8304</v>
      </c>
      <c r="F47">
        <v>1.8304</v>
      </c>
      <c r="G47" s="32">
        <v>1.8304</v>
      </c>
    </row>
    <row r="48" spans="1:7" x14ac:dyDescent="0.3">
      <c r="A48" s="31">
        <v>45269.611111111109</v>
      </c>
      <c r="C48">
        <v>0</v>
      </c>
      <c r="D48">
        <v>1</v>
      </c>
      <c r="E48">
        <v>1.8304</v>
      </c>
      <c r="F48">
        <v>1.8304</v>
      </c>
      <c r="G48" s="32">
        <v>1.8304</v>
      </c>
    </row>
    <row r="49" spans="1:7" x14ac:dyDescent="0.3">
      <c r="A49" s="31">
        <v>45269.618055555555</v>
      </c>
      <c r="C49">
        <v>0</v>
      </c>
      <c r="D49">
        <v>1</v>
      </c>
      <c r="E49">
        <v>1.8304</v>
      </c>
      <c r="F49">
        <v>1.8304</v>
      </c>
      <c r="G49" s="32">
        <v>1.8304</v>
      </c>
    </row>
    <row r="50" spans="1:7" x14ac:dyDescent="0.3">
      <c r="A50" s="31">
        <v>45269.625</v>
      </c>
      <c r="C50">
        <v>0</v>
      </c>
      <c r="D50">
        <v>0</v>
      </c>
      <c r="E50">
        <v>1.8304</v>
      </c>
      <c r="F50">
        <v>1.8304</v>
      </c>
      <c r="G50" s="32">
        <v>1.8304</v>
      </c>
    </row>
    <row r="51" spans="1:7" x14ac:dyDescent="0.3">
      <c r="A51" s="31">
        <v>45269.631944444445</v>
      </c>
      <c r="C51">
        <v>0</v>
      </c>
      <c r="D51">
        <v>0</v>
      </c>
      <c r="E51">
        <v>1.8304</v>
      </c>
      <c r="F51">
        <v>1.8304</v>
      </c>
      <c r="G51" s="32">
        <v>1.8304</v>
      </c>
    </row>
    <row r="52" spans="1:7" x14ac:dyDescent="0.3">
      <c r="A52" s="31">
        <v>45269.638888888891</v>
      </c>
      <c r="B52">
        <v>15.5</v>
      </c>
      <c r="C52">
        <v>0</v>
      </c>
      <c r="D52">
        <v>0</v>
      </c>
      <c r="E52">
        <v>1.8304</v>
      </c>
      <c r="F52">
        <v>1.8304</v>
      </c>
      <c r="G52" s="32">
        <v>1.8304</v>
      </c>
    </row>
  </sheetData>
  <sortState xmlns:xlrd2="http://schemas.microsoft.com/office/spreadsheetml/2017/richdata2" ref="A1:G52">
    <sortCondition sortBy="cellColor" ref="E1:E52" dxfId="13"/>
  </sortState>
  <conditionalFormatting sqref="E1:E1048576">
    <cfRule type="cellIs" dxfId="8" priority="3" operator="greaterThan">
      <formula>12</formula>
    </cfRule>
  </conditionalFormatting>
  <conditionalFormatting sqref="F1:F1048576">
    <cfRule type="cellIs" dxfId="7" priority="2" operator="greaterThan">
      <formula>25</formula>
    </cfRule>
  </conditionalFormatting>
  <conditionalFormatting sqref="G1:G1048576">
    <cfRule type="cellIs" dxfId="6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8593-2C95-46F8-A99C-5DB36E3C8F34}">
  <dimension ref="A1:G52"/>
  <sheetViews>
    <sheetView zoomScale="75" zoomScaleNormal="75" workbookViewId="0">
      <selection activeCell="G52" sqref="A1:G52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1">
        <v>45269.381944444445</v>
      </c>
      <c r="C1">
        <v>59</v>
      </c>
      <c r="D1">
        <v>85</v>
      </c>
      <c r="E1">
        <v>32.156399999999998</v>
      </c>
      <c r="F1">
        <v>32.156399999999998</v>
      </c>
      <c r="G1" s="32">
        <v>32.156399999999998</v>
      </c>
    </row>
    <row r="2" spans="1:7" x14ac:dyDescent="0.3">
      <c r="A2" s="31">
        <v>45269.4375</v>
      </c>
      <c r="C2">
        <v>47</v>
      </c>
      <c r="D2">
        <v>62</v>
      </c>
      <c r="E2">
        <v>25.988400000000002</v>
      </c>
      <c r="F2">
        <v>25.988400000000002</v>
      </c>
      <c r="G2" s="32">
        <v>25.988400000000002</v>
      </c>
    </row>
    <row r="3" spans="1:7" x14ac:dyDescent="0.3">
      <c r="A3" s="31">
        <v>45269.5</v>
      </c>
      <c r="C3">
        <v>78</v>
      </c>
      <c r="D3">
        <v>155</v>
      </c>
      <c r="E3">
        <v>41.922399999999996</v>
      </c>
      <c r="F3">
        <v>41.922399999999996</v>
      </c>
      <c r="G3" s="32">
        <v>41.922399999999996</v>
      </c>
    </row>
    <row r="4" spans="1:7" x14ac:dyDescent="0.3">
      <c r="A4" s="31">
        <v>45269.284722222219</v>
      </c>
      <c r="B4">
        <v>15.5</v>
      </c>
      <c r="C4">
        <v>34</v>
      </c>
      <c r="D4">
        <v>68</v>
      </c>
      <c r="E4">
        <v>19.3064</v>
      </c>
      <c r="F4">
        <v>19.3064</v>
      </c>
      <c r="G4" s="32">
        <v>19.3064</v>
      </c>
    </row>
    <row r="5" spans="1:7" x14ac:dyDescent="0.3">
      <c r="A5" s="31">
        <v>45269.291666666664</v>
      </c>
      <c r="C5">
        <v>6</v>
      </c>
      <c r="D5">
        <v>19</v>
      </c>
      <c r="E5">
        <v>4.9144000000000005</v>
      </c>
      <c r="F5">
        <v>4.9144000000000005</v>
      </c>
      <c r="G5" s="32">
        <v>4.9144000000000005</v>
      </c>
    </row>
    <row r="6" spans="1:7" x14ac:dyDescent="0.3">
      <c r="A6" s="31">
        <v>45269.298611111109</v>
      </c>
      <c r="C6">
        <v>5</v>
      </c>
      <c r="D6">
        <v>17</v>
      </c>
      <c r="E6">
        <v>4.4004000000000003</v>
      </c>
      <c r="F6">
        <v>4.4004000000000003</v>
      </c>
      <c r="G6" s="32">
        <v>4.4004000000000003</v>
      </c>
    </row>
    <row r="7" spans="1:7" x14ac:dyDescent="0.3">
      <c r="A7" s="31">
        <v>45269.305555555555</v>
      </c>
      <c r="C7">
        <v>8</v>
      </c>
      <c r="D7">
        <v>21</v>
      </c>
      <c r="E7">
        <v>5.9424000000000001</v>
      </c>
      <c r="F7">
        <v>5.9424000000000001</v>
      </c>
      <c r="G7" s="32">
        <v>5.9424000000000001</v>
      </c>
    </row>
    <row r="8" spans="1:7" x14ac:dyDescent="0.3">
      <c r="A8" s="31">
        <v>45269.3125</v>
      </c>
      <c r="C8">
        <v>4</v>
      </c>
      <c r="D8">
        <v>16</v>
      </c>
      <c r="E8">
        <v>3.8864000000000001</v>
      </c>
      <c r="F8">
        <v>3.8864000000000001</v>
      </c>
      <c r="G8" s="32">
        <v>3.8864000000000001</v>
      </c>
    </row>
    <row r="9" spans="1:7" x14ac:dyDescent="0.3">
      <c r="A9" s="31">
        <v>45269.319444444445</v>
      </c>
      <c r="C9">
        <v>4</v>
      </c>
      <c r="D9">
        <v>17</v>
      </c>
      <c r="E9">
        <v>3.8864000000000001</v>
      </c>
      <c r="F9">
        <v>3.8864000000000001</v>
      </c>
      <c r="G9" s="32">
        <v>3.8864000000000001</v>
      </c>
    </row>
    <row r="10" spans="1:7" x14ac:dyDescent="0.3">
      <c r="A10" s="31">
        <v>45269.326388888891</v>
      </c>
      <c r="C10">
        <v>4</v>
      </c>
      <c r="D10">
        <v>16</v>
      </c>
      <c r="E10">
        <v>3.8864000000000001</v>
      </c>
      <c r="F10">
        <v>3.8864000000000001</v>
      </c>
      <c r="G10" s="32">
        <v>3.8864000000000001</v>
      </c>
    </row>
    <row r="11" spans="1:7" x14ac:dyDescent="0.3">
      <c r="A11" s="31">
        <v>45269.333333333336</v>
      </c>
      <c r="C11">
        <v>4</v>
      </c>
      <c r="D11">
        <v>19</v>
      </c>
      <c r="E11">
        <v>3.8864000000000001</v>
      </c>
      <c r="F11">
        <v>3.8864000000000001</v>
      </c>
      <c r="G11" s="32">
        <v>3.8864000000000001</v>
      </c>
    </row>
    <row r="12" spans="1:7" x14ac:dyDescent="0.3">
      <c r="A12" s="31">
        <v>45269.340277777781</v>
      </c>
      <c r="C12">
        <v>5</v>
      </c>
      <c r="D12">
        <v>18</v>
      </c>
      <c r="E12">
        <v>4.4004000000000003</v>
      </c>
      <c r="F12">
        <v>4.4004000000000003</v>
      </c>
      <c r="G12" s="32">
        <v>4.4004000000000003</v>
      </c>
    </row>
    <row r="13" spans="1:7" x14ac:dyDescent="0.3">
      <c r="A13" s="31">
        <v>45269.347222222219</v>
      </c>
      <c r="C13">
        <v>26</v>
      </c>
      <c r="D13">
        <v>62</v>
      </c>
      <c r="E13">
        <v>15.194400000000002</v>
      </c>
      <c r="F13">
        <v>15.194400000000002</v>
      </c>
      <c r="G13" s="32">
        <v>15.194400000000002</v>
      </c>
    </row>
    <row r="14" spans="1:7" x14ac:dyDescent="0.3">
      <c r="A14" s="31">
        <v>45269.354166666664</v>
      </c>
      <c r="C14">
        <v>11</v>
      </c>
      <c r="D14">
        <v>34</v>
      </c>
      <c r="E14">
        <v>7.4843999999999999</v>
      </c>
      <c r="F14">
        <v>7.4843999999999999</v>
      </c>
      <c r="G14" s="32">
        <v>7.4843999999999999</v>
      </c>
    </row>
    <row r="15" spans="1:7" x14ac:dyDescent="0.3">
      <c r="A15" s="31">
        <v>45269.361111111109</v>
      </c>
      <c r="C15">
        <v>7</v>
      </c>
      <c r="D15">
        <v>27</v>
      </c>
      <c r="E15">
        <v>5.4283999999999999</v>
      </c>
      <c r="F15">
        <v>5.4283999999999999</v>
      </c>
      <c r="G15" s="32">
        <v>5.4283999999999999</v>
      </c>
    </row>
    <row r="16" spans="1:7" x14ac:dyDescent="0.3">
      <c r="A16" s="31">
        <v>45269.368055555555</v>
      </c>
      <c r="C16">
        <v>5</v>
      </c>
      <c r="D16">
        <v>23</v>
      </c>
      <c r="E16">
        <v>4.4004000000000003</v>
      </c>
      <c r="F16">
        <v>4.4004000000000003</v>
      </c>
      <c r="G16" s="32">
        <v>4.4004000000000003</v>
      </c>
    </row>
    <row r="17" spans="1:7" x14ac:dyDescent="0.3">
      <c r="A17" s="31">
        <v>45269.375</v>
      </c>
      <c r="C17">
        <v>7</v>
      </c>
      <c r="D17">
        <v>24</v>
      </c>
      <c r="E17">
        <v>5.4283999999999999</v>
      </c>
      <c r="F17">
        <v>5.4283999999999999</v>
      </c>
      <c r="G17" s="32">
        <v>5.4283999999999999</v>
      </c>
    </row>
    <row r="18" spans="1:7" x14ac:dyDescent="0.3">
      <c r="A18" s="31">
        <v>45269.388888888891</v>
      </c>
      <c r="C18">
        <v>7</v>
      </c>
      <c r="D18">
        <v>26</v>
      </c>
      <c r="E18">
        <v>5.4283999999999999</v>
      </c>
      <c r="F18">
        <v>5.4283999999999999</v>
      </c>
      <c r="G18" s="32">
        <v>5.4283999999999999</v>
      </c>
    </row>
    <row r="19" spans="1:7" x14ac:dyDescent="0.3">
      <c r="A19" s="31">
        <v>45269.395833333336</v>
      </c>
      <c r="C19">
        <v>5</v>
      </c>
      <c r="D19">
        <v>22</v>
      </c>
      <c r="E19">
        <v>4.4004000000000003</v>
      </c>
      <c r="F19">
        <v>4.4004000000000003</v>
      </c>
      <c r="G19" s="32">
        <v>4.4004000000000003</v>
      </c>
    </row>
    <row r="20" spans="1:7" x14ac:dyDescent="0.3">
      <c r="A20" s="31">
        <v>45269.402777777781</v>
      </c>
      <c r="C20">
        <v>5</v>
      </c>
      <c r="D20">
        <v>23</v>
      </c>
      <c r="E20">
        <v>4.4004000000000003</v>
      </c>
      <c r="F20">
        <v>4.4004000000000003</v>
      </c>
      <c r="G20" s="32">
        <v>4.4004000000000003</v>
      </c>
    </row>
    <row r="21" spans="1:7" x14ac:dyDescent="0.3">
      <c r="A21" s="31">
        <v>45269.409722222219</v>
      </c>
      <c r="C21">
        <v>8</v>
      </c>
      <c r="D21">
        <v>25</v>
      </c>
      <c r="E21">
        <v>5.9424000000000001</v>
      </c>
      <c r="F21">
        <v>5.9424000000000001</v>
      </c>
      <c r="G21" s="32">
        <v>5.9424000000000001</v>
      </c>
    </row>
    <row r="22" spans="1:7" x14ac:dyDescent="0.3">
      <c r="A22" s="31">
        <v>45269.416666666664</v>
      </c>
      <c r="C22">
        <v>8</v>
      </c>
      <c r="D22">
        <v>26</v>
      </c>
      <c r="E22">
        <v>5.9424000000000001</v>
      </c>
      <c r="F22">
        <v>5.9424000000000001</v>
      </c>
      <c r="G22" s="32">
        <v>5.9424000000000001</v>
      </c>
    </row>
    <row r="23" spans="1:7" x14ac:dyDescent="0.3">
      <c r="A23" s="31">
        <v>45269.423611111109</v>
      </c>
      <c r="C23">
        <v>8</v>
      </c>
      <c r="D23">
        <v>25</v>
      </c>
      <c r="E23">
        <v>5.9424000000000001</v>
      </c>
      <c r="F23">
        <v>5.9424000000000001</v>
      </c>
      <c r="G23" s="32">
        <v>5.9424000000000001</v>
      </c>
    </row>
    <row r="24" spans="1:7" x14ac:dyDescent="0.3">
      <c r="A24" s="31">
        <v>45269.430555555555</v>
      </c>
      <c r="C24">
        <v>7</v>
      </c>
      <c r="D24">
        <v>27</v>
      </c>
      <c r="E24">
        <v>5.4283999999999999</v>
      </c>
      <c r="F24">
        <v>5.4283999999999999</v>
      </c>
      <c r="G24" s="32">
        <v>5.4283999999999999</v>
      </c>
    </row>
    <row r="25" spans="1:7" x14ac:dyDescent="0.3">
      <c r="A25" s="31">
        <v>45269.444444444445</v>
      </c>
      <c r="C25">
        <v>5</v>
      </c>
      <c r="D25">
        <v>21</v>
      </c>
      <c r="E25">
        <v>4.4004000000000003</v>
      </c>
      <c r="F25">
        <v>4.4004000000000003</v>
      </c>
      <c r="G25" s="32">
        <v>4.4004000000000003</v>
      </c>
    </row>
    <row r="26" spans="1:7" x14ac:dyDescent="0.3">
      <c r="A26" s="31">
        <v>45269.451388888891</v>
      </c>
      <c r="C26">
        <v>5</v>
      </c>
      <c r="D26">
        <v>21</v>
      </c>
      <c r="E26">
        <v>4.4004000000000003</v>
      </c>
      <c r="F26">
        <v>4.4004000000000003</v>
      </c>
      <c r="G26" s="32">
        <v>4.4004000000000003</v>
      </c>
    </row>
    <row r="27" spans="1:7" x14ac:dyDescent="0.3">
      <c r="A27" s="31">
        <v>45269.458333333336</v>
      </c>
      <c r="C27">
        <v>5</v>
      </c>
      <c r="D27">
        <v>19</v>
      </c>
      <c r="E27">
        <v>4.4004000000000003</v>
      </c>
      <c r="F27">
        <v>4.4004000000000003</v>
      </c>
      <c r="G27" s="32">
        <v>4.4004000000000003</v>
      </c>
    </row>
    <row r="28" spans="1:7" x14ac:dyDescent="0.3">
      <c r="A28" s="31">
        <v>45269.465277777781</v>
      </c>
      <c r="C28">
        <v>4</v>
      </c>
      <c r="D28">
        <v>19</v>
      </c>
      <c r="E28">
        <v>3.8864000000000001</v>
      </c>
      <c r="F28">
        <v>3.8864000000000001</v>
      </c>
      <c r="G28" s="32">
        <v>3.8864000000000001</v>
      </c>
    </row>
    <row r="29" spans="1:7" x14ac:dyDescent="0.3">
      <c r="A29" s="31">
        <v>45269.472222222219</v>
      </c>
      <c r="C29">
        <v>3</v>
      </c>
      <c r="D29">
        <v>14</v>
      </c>
      <c r="E29">
        <v>3.3723999999999998</v>
      </c>
      <c r="F29">
        <v>3.3723999999999998</v>
      </c>
      <c r="G29" s="32">
        <v>3.3723999999999998</v>
      </c>
    </row>
    <row r="30" spans="1:7" x14ac:dyDescent="0.3">
      <c r="A30" s="31">
        <v>45269.479166666664</v>
      </c>
      <c r="C30">
        <v>3</v>
      </c>
      <c r="D30">
        <v>13</v>
      </c>
      <c r="E30">
        <v>3.3723999999999998</v>
      </c>
      <c r="F30">
        <v>3.3723999999999998</v>
      </c>
      <c r="G30" s="32">
        <v>3.3723999999999998</v>
      </c>
    </row>
    <row r="31" spans="1:7" x14ac:dyDescent="0.3">
      <c r="A31" s="31">
        <v>45269.486111111109</v>
      </c>
      <c r="C31">
        <v>2</v>
      </c>
      <c r="D31">
        <v>13</v>
      </c>
      <c r="E31">
        <v>2.8584000000000001</v>
      </c>
      <c r="F31">
        <v>2.8584000000000001</v>
      </c>
      <c r="G31" s="32">
        <v>2.8584000000000001</v>
      </c>
    </row>
    <row r="32" spans="1:7" x14ac:dyDescent="0.3">
      <c r="A32" s="31">
        <v>45269.493055555555</v>
      </c>
      <c r="C32">
        <v>5</v>
      </c>
      <c r="D32">
        <v>19</v>
      </c>
      <c r="E32">
        <v>4.4004000000000003</v>
      </c>
      <c r="F32">
        <v>4.4004000000000003</v>
      </c>
      <c r="G32" s="32">
        <v>4.4004000000000003</v>
      </c>
    </row>
    <row r="33" spans="1:7" x14ac:dyDescent="0.3">
      <c r="A33" s="31">
        <v>45269.506944444445</v>
      </c>
      <c r="C33">
        <v>9</v>
      </c>
      <c r="D33">
        <v>28</v>
      </c>
      <c r="E33">
        <v>6.4564000000000004</v>
      </c>
      <c r="F33">
        <v>6.4564000000000004</v>
      </c>
      <c r="G33" s="32">
        <v>6.4564000000000004</v>
      </c>
    </row>
    <row r="34" spans="1:7" x14ac:dyDescent="0.3">
      <c r="A34" s="31">
        <v>45269.513888888891</v>
      </c>
      <c r="C34">
        <v>11</v>
      </c>
      <c r="D34">
        <v>28</v>
      </c>
      <c r="E34">
        <v>7.4843999999999999</v>
      </c>
      <c r="F34">
        <v>7.4843999999999999</v>
      </c>
      <c r="G34" s="32">
        <v>7.4843999999999999</v>
      </c>
    </row>
    <row r="35" spans="1:7" x14ac:dyDescent="0.3">
      <c r="A35" s="31">
        <v>45269.520833333336</v>
      </c>
      <c r="C35">
        <v>1</v>
      </c>
      <c r="D35">
        <v>7</v>
      </c>
      <c r="E35">
        <v>2.3444000000000003</v>
      </c>
      <c r="F35">
        <v>2.3444000000000003</v>
      </c>
      <c r="G35" s="32">
        <v>2.3444000000000003</v>
      </c>
    </row>
    <row r="36" spans="1:7" x14ac:dyDescent="0.3">
      <c r="A36" s="31">
        <v>45269.527777777781</v>
      </c>
      <c r="C36">
        <v>1</v>
      </c>
      <c r="D36">
        <v>6</v>
      </c>
      <c r="E36">
        <v>2.3444000000000003</v>
      </c>
      <c r="F36">
        <v>2.3444000000000003</v>
      </c>
      <c r="G36" s="32">
        <v>2.3444000000000003</v>
      </c>
    </row>
    <row r="37" spans="1:7" x14ac:dyDescent="0.3">
      <c r="A37" s="31">
        <v>45269.534722222219</v>
      </c>
      <c r="C37">
        <v>0</v>
      </c>
      <c r="D37">
        <v>6</v>
      </c>
      <c r="E37">
        <v>1.8304</v>
      </c>
      <c r="F37">
        <v>1.8304</v>
      </c>
      <c r="G37" s="32">
        <v>1.8304</v>
      </c>
    </row>
    <row r="38" spans="1:7" x14ac:dyDescent="0.3">
      <c r="A38" s="31">
        <v>45269.541666666664</v>
      </c>
      <c r="C38">
        <v>3</v>
      </c>
      <c r="D38">
        <v>15</v>
      </c>
      <c r="E38">
        <v>3.3723999999999998</v>
      </c>
      <c r="F38">
        <v>3.3723999999999998</v>
      </c>
      <c r="G38" s="32">
        <v>3.3723999999999998</v>
      </c>
    </row>
    <row r="39" spans="1:7" x14ac:dyDescent="0.3">
      <c r="A39" s="31">
        <v>45269.548611111109</v>
      </c>
      <c r="C39">
        <v>2</v>
      </c>
      <c r="D39">
        <v>6</v>
      </c>
      <c r="E39">
        <v>2.8584000000000001</v>
      </c>
      <c r="F39">
        <v>2.8584000000000001</v>
      </c>
      <c r="G39" s="32">
        <v>2.8584000000000001</v>
      </c>
    </row>
    <row r="40" spans="1:7" x14ac:dyDescent="0.3">
      <c r="A40" s="31">
        <v>45269.555555555555</v>
      </c>
      <c r="C40">
        <v>14</v>
      </c>
      <c r="D40">
        <v>39</v>
      </c>
      <c r="E40">
        <v>9.0263999999999989</v>
      </c>
      <c r="F40">
        <v>9.0263999999999989</v>
      </c>
      <c r="G40" s="32">
        <v>9.0263999999999989</v>
      </c>
    </row>
    <row r="41" spans="1:7" x14ac:dyDescent="0.3">
      <c r="A41" s="31">
        <v>45269.5625</v>
      </c>
      <c r="C41">
        <v>2</v>
      </c>
      <c r="D41">
        <v>8</v>
      </c>
      <c r="E41">
        <v>2.8584000000000001</v>
      </c>
      <c r="F41">
        <v>2.8584000000000001</v>
      </c>
      <c r="G41" s="32">
        <v>2.8584000000000001</v>
      </c>
    </row>
    <row r="42" spans="1:7" x14ac:dyDescent="0.3">
      <c r="A42" s="31">
        <v>45269.569444444445</v>
      </c>
      <c r="C42">
        <v>3</v>
      </c>
      <c r="D42">
        <v>9</v>
      </c>
      <c r="E42">
        <v>3.3723999999999998</v>
      </c>
      <c r="F42">
        <v>3.3723999999999998</v>
      </c>
      <c r="G42" s="32">
        <v>3.3723999999999998</v>
      </c>
    </row>
    <row r="43" spans="1:7" x14ac:dyDescent="0.3">
      <c r="A43" s="31">
        <v>45269.576388888891</v>
      </c>
      <c r="C43">
        <v>1</v>
      </c>
      <c r="D43">
        <v>5</v>
      </c>
      <c r="E43">
        <v>2.3444000000000003</v>
      </c>
      <c r="F43">
        <v>2.3444000000000003</v>
      </c>
      <c r="G43" s="32">
        <v>2.3444000000000003</v>
      </c>
    </row>
    <row r="44" spans="1:7" x14ac:dyDescent="0.3">
      <c r="A44" s="31">
        <v>45269.583333333336</v>
      </c>
      <c r="C44">
        <v>1</v>
      </c>
      <c r="D44">
        <v>3</v>
      </c>
      <c r="E44">
        <v>2.3444000000000003</v>
      </c>
      <c r="F44">
        <v>2.3444000000000003</v>
      </c>
      <c r="G44" s="32">
        <v>2.3444000000000003</v>
      </c>
    </row>
    <row r="45" spans="1:7" x14ac:dyDescent="0.3">
      <c r="A45" s="31">
        <v>45269.590277777781</v>
      </c>
      <c r="C45">
        <v>1</v>
      </c>
      <c r="D45">
        <v>4</v>
      </c>
      <c r="E45">
        <v>2.3444000000000003</v>
      </c>
      <c r="F45">
        <v>2.3444000000000003</v>
      </c>
      <c r="G45" s="32">
        <v>2.3444000000000003</v>
      </c>
    </row>
    <row r="46" spans="1:7" x14ac:dyDescent="0.3">
      <c r="A46" s="31">
        <v>45269.597222222219</v>
      </c>
      <c r="C46">
        <v>0</v>
      </c>
      <c r="D46">
        <v>2</v>
      </c>
      <c r="E46">
        <v>1.8304</v>
      </c>
      <c r="F46">
        <v>1.8304</v>
      </c>
      <c r="G46" s="32">
        <v>1.8304</v>
      </c>
    </row>
    <row r="47" spans="1:7" x14ac:dyDescent="0.3">
      <c r="A47" s="31">
        <v>45269.604166666664</v>
      </c>
      <c r="C47">
        <v>0</v>
      </c>
      <c r="D47">
        <v>1</v>
      </c>
      <c r="E47">
        <v>1.8304</v>
      </c>
      <c r="F47">
        <v>1.8304</v>
      </c>
      <c r="G47" s="32">
        <v>1.8304</v>
      </c>
    </row>
    <row r="48" spans="1:7" x14ac:dyDescent="0.3">
      <c r="A48" s="31">
        <v>45269.611111111109</v>
      </c>
      <c r="C48">
        <v>0</v>
      </c>
      <c r="D48">
        <v>1</v>
      </c>
      <c r="E48">
        <v>1.8304</v>
      </c>
      <c r="F48">
        <v>1.8304</v>
      </c>
      <c r="G48" s="32">
        <v>1.8304</v>
      </c>
    </row>
    <row r="49" spans="1:7" x14ac:dyDescent="0.3">
      <c r="A49" s="31">
        <v>45269.618055555555</v>
      </c>
      <c r="C49">
        <v>0</v>
      </c>
      <c r="D49">
        <v>1</v>
      </c>
      <c r="E49">
        <v>1.8304</v>
      </c>
      <c r="F49">
        <v>1.8304</v>
      </c>
      <c r="G49" s="32">
        <v>1.8304</v>
      </c>
    </row>
    <row r="50" spans="1:7" x14ac:dyDescent="0.3">
      <c r="A50" s="31">
        <v>45269.625</v>
      </c>
      <c r="C50">
        <v>0</v>
      </c>
      <c r="D50">
        <v>0</v>
      </c>
      <c r="E50">
        <v>1.8304</v>
      </c>
      <c r="F50">
        <v>1.8304</v>
      </c>
      <c r="G50" s="32">
        <v>1.8304</v>
      </c>
    </row>
    <row r="51" spans="1:7" x14ac:dyDescent="0.3">
      <c r="A51" s="31">
        <v>45269.631944444445</v>
      </c>
      <c r="C51">
        <v>0</v>
      </c>
      <c r="D51">
        <v>0</v>
      </c>
      <c r="E51">
        <v>1.8304</v>
      </c>
      <c r="F51">
        <v>1.8304</v>
      </c>
      <c r="G51" s="32">
        <v>1.8304</v>
      </c>
    </row>
    <row r="52" spans="1:7" x14ac:dyDescent="0.3">
      <c r="A52" s="31">
        <v>45269.638888888891</v>
      </c>
      <c r="B52">
        <v>15.5</v>
      </c>
      <c r="C52">
        <v>0</v>
      </c>
      <c r="D52">
        <v>0</v>
      </c>
      <c r="E52">
        <v>1.8304</v>
      </c>
      <c r="F52">
        <v>1.8304</v>
      </c>
      <c r="G52" s="32">
        <v>1.8304</v>
      </c>
    </row>
  </sheetData>
  <sortState xmlns:xlrd2="http://schemas.microsoft.com/office/spreadsheetml/2017/richdata2" ref="A1:G52">
    <sortCondition sortBy="cellColor" ref="F1:F52" dxfId="16"/>
  </sortState>
  <conditionalFormatting sqref="E1:E1048576">
    <cfRule type="cellIs" dxfId="5" priority="3" operator="greaterThan">
      <formula>12</formula>
    </cfRule>
  </conditionalFormatting>
  <conditionalFormatting sqref="F1:F1048576">
    <cfRule type="cellIs" dxfId="4" priority="2" operator="greaterThan">
      <formula>25</formula>
    </cfRule>
  </conditionalFormatting>
  <conditionalFormatting sqref="G1:G1048576">
    <cfRule type="cellIs" dxfId="3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ABB3-0AE2-4060-98E4-62FF2762100B}">
  <dimension ref="A1:G52"/>
  <sheetViews>
    <sheetView zoomScale="75" zoomScaleNormal="75" workbookViewId="0">
      <selection activeCell="G52" sqref="A1:G52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1">
        <v>45269.5</v>
      </c>
      <c r="C1">
        <v>78</v>
      </c>
      <c r="D1">
        <v>155</v>
      </c>
      <c r="E1">
        <v>41.922399999999996</v>
      </c>
      <c r="F1">
        <v>41.922399999999996</v>
      </c>
      <c r="G1" s="32">
        <v>41.922399999999996</v>
      </c>
    </row>
    <row r="2" spans="1:7" x14ac:dyDescent="0.3">
      <c r="A2" s="31">
        <v>45269.284722222219</v>
      </c>
      <c r="B2">
        <v>15.5</v>
      </c>
      <c r="C2">
        <v>34</v>
      </c>
      <c r="D2">
        <v>68</v>
      </c>
      <c r="E2">
        <v>19.3064</v>
      </c>
      <c r="F2">
        <v>19.3064</v>
      </c>
      <c r="G2" s="32">
        <v>19.3064</v>
      </c>
    </row>
    <row r="3" spans="1:7" x14ac:dyDescent="0.3">
      <c r="A3" s="31">
        <v>45269.291666666664</v>
      </c>
      <c r="C3">
        <v>6</v>
      </c>
      <c r="D3">
        <v>19</v>
      </c>
      <c r="E3">
        <v>4.9144000000000005</v>
      </c>
      <c r="F3">
        <v>4.9144000000000005</v>
      </c>
      <c r="G3" s="32">
        <v>4.9144000000000005</v>
      </c>
    </row>
    <row r="4" spans="1:7" x14ac:dyDescent="0.3">
      <c r="A4" s="31">
        <v>45269.298611111109</v>
      </c>
      <c r="C4">
        <v>5</v>
      </c>
      <c r="D4">
        <v>17</v>
      </c>
      <c r="E4">
        <v>4.4004000000000003</v>
      </c>
      <c r="F4">
        <v>4.4004000000000003</v>
      </c>
      <c r="G4" s="32">
        <v>4.4004000000000003</v>
      </c>
    </row>
    <row r="5" spans="1:7" x14ac:dyDescent="0.3">
      <c r="A5" s="31">
        <v>45269.305555555555</v>
      </c>
      <c r="C5">
        <v>8</v>
      </c>
      <c r="D5">
        <v>21</v>
      </c>
      <c r="E5">
        <v>5.9424000000000001</v>
      </c>
      <c r="F5">
        <v>5.9424000000000001</v>
      </c>
      <c r="G5" s="32">
        <v>5.9424000000000001</v>
      </c>
    </row>
    <row r="6" spans="1:7" x14ac:dyDescent="0.3">
      <c r="A6" s="31">
        <v>45269.3125</v>
      </c>
      <c r="C6">
        <v>4</v>
      </c>
      <c r="D6">
        <v>16</v>
      </c>
      <c r="E6">
        <v>3.8864000000000001</v>
      </c>
      <c r="F6">
        <v>3.8864000000000001</v>
      </c>
      <c r="G6" s="32">
        <v>3.8864000000000001</v>
      </c>
    </row>
    <row r="7" spans="1:7" x14ac:dyDescent="0.3">
      <c r="A7" s="31">
        <v>45269.319444444445</v>
      </c>
      <c r="C7">
        <v>4</v>
      </c>
      <c r="D7">
        <v>17</v>
      </c>
      <c r="E7">
        <v>3.8864000000000001</v>
      </c>
      <c r="F7">
        <v>3.8864000000000001</v>
      </c>
      <c r="G7" s="32">
        <v>3.8864000000000001</v>
      </c>
    </row>
    <row r="8" spans="1:7" x14ac:dyDescent="0.3">
      <c r="A8" s="31">
        <v>45269.326388888891</v>
      </c>
      <c r="C8">
        <v>4</v>
      </c>
      <c r="D8">
        <v>16</v>
      </c>
      <c r="E8">
        <v>3.8864000000000001</v>
      </c>
      <c r="F8">
        <v>3.8864000000000001</v>
      </c>
      <c r="G8" s="32">
        <v>3.8864000000000001</v>
      </c>
    </row>
    <row r="9" spans="1:7" x14ac:dyDescent="0.3">
      <c r="A9" s="31">
        <v>45269.333333333336</v>
      </c>
      <c r="C9">
        <v>4</v>
      </c>
      <c r="D9">
        <v>19</v>
      </c>
      <c r="E9">
        <v>3.8864000000000001</v>
      </c>
      <c r="F9">
        <v>3.8864000000000001</v>
      </c>
      <c r="G9" s="32">
        <v>3.8864000000000001</v>
      </c>
    </row>
    <row r="10" spans="1:7" x14ac:dyDescent="0.3">
      <c r="A10" s="31">
        <v>45269.340277777781</v>
      </c>
      <c r="C10">
        <v>5</v>
      </c>
      <c r="D10">
        <v>18</v>
      </c>
      <c r="E10">
        <v>4.4004000000000003</v>
      </c>
      <c r="F10">
        <v>4.4004000000000003</v>
      </c>
      <c r="G10" s="32">
        <v>4.4004000000000003</v>
      </c>
    </row>
    <row r="11" spans="1:7" x14ac:dyDescent="0.3">
      <c r="A11" s="31">
        <v>45269.347222222219</v>
      </c>
      <c r="C11">
        <v>26</v>
      </c>
      <c r="D11">
        <v>62</v>
      </c>
      <c r="E11">
        <v>15.194400000000002</v>
      </c>
      <c r="F11">
        <v>15.194400000000002</v>
      </c>
      <c r="G11" s="32">
        <v>15.194400000000002</v>
      </c>
    </row>
    <row r="12" spans="1:7" x14ac:dyDescent="0.3">
      <c r="A12" s="31">
        <v>45269.354166666664</v>
      </c>
      <c r="C12">
        <v>11</v>
      </c>
      <c r="D12">
        <v>34</v>
      </c>
      <c r="E12">
        <v>7.4843999999999999</v>
      </c>
      <c r="F12">
        <v>7.4843999999999999</v>
      </c>
      <c r="G12" s="32">
        <v>7.4843999999999999</v>
      </c>
    </row>
    <row r="13" spans="1:7" x14ac:dyDescent="0.3">
      <c r="A13" s="31">
        <v>45269.361111111109</v>
      </c>
      <c r="C13">
        <v>7</v>
      </c>
      <c r="D13">
        <v>27</v>
      </c>
      <c r="E13">
        <v>5.4283999999999999</v>
      </c>
      <c r="F13">
        <v>5.4283999999999999</v>
      </c>
      <c r="G13" s="32">
        <v>5.4283999999999999</v>
      </c>
    </row>
    <row r="14" spans="1:7" x14ac:dyDescent="0.3">
      <c r="A14" s="31">
        <v>45269.368055555555</v>
      </c>
      <c r="C14">
        <v>5</v>
      </c>
      <c r="D14">
        <v>23</v>
      </c>
      <c r="E14">
        <v>4.4004000000000003</v>
      </c>
      <c r="F14">
        <v>4.4004000000000003</v>
      </c>
      <c r="G14" s="32">
        <v>4.4004000000000003</v>
      </c>
    </row>
    <row r="15" spans="1:7" x14ac:dyDescent="0.3">
      <c r="A15" s="31">
        <v>45269.375</v>
      </c>
      <c r="C15">
        <v>7</v>
      </c>
      <c r="D15">
        <v>24</v>
      </c>
      <c r="E15">
        <v>5.4283999999999999</v>
      </c>
      <c r="F15">
        <v>5.4283999999999999</v>
      </c>
      <c r="G15" s="32">
        <v>5.4283999999999999</v>
      </c>
    </row>
    <row r="16" spans="1:7" x14ac:dyDescent="0.3">
      <c r="A16" s="31">
        <v>45269.381944444445</v>
      </c>
      <c r="C16">
        <v>59</v>
      </c>
      <c r="D16">
        <v>85</v>
      </c>
      <c r="E16">
        <v>32.156399999999998</v>
      </c>
      <c r="F16">
        <v>32.156399999999998</v>
      </c>
      <c r="G16" s="32">
        <v>32.156399999999998</v>
      </c>
    </row>
    <row r="17" spans="1:7" x14ac:dyDescent="0.3">
      <c r="A17" s="31">
        <v>45269.388888888891</v>
      </c>
      <c r="C17">
        <v>7</v>
      </c>
      <c r="D17">
        <v>26</v>
      </c>
      <c r="E17">
        <v>5.4283999999999999</v>
      </c>
      <c r="F17">
        <v>5.4283999999999999</v>
      </c>
      <c r="G17" s="32">
        <v>5.4283999999999999</v>
      </c>
    </row>
    <row r="18" spans="1:7" x14ac:dyDescent="0.3">
      <c r="A18" s="31">
        <v>45269.395833333336</v>
      </c>
      <c r="C18">
        <v>5</v>
      </c>
      <c r="D18">
        <v>22</v>
      </c>
      <c r="E18">
        <v>4.4004000000000003</v>
      </c>
      <c r="F18">
        <v>4.4004000000000003</v>
      </c>
      <c r="G18" s="32">
        <v>4.4004000000000003</v>
      </c>
    </row>
    <row r="19" spans="1:7" x14ac:dyDescent="0.3">
      <c r="A19" s="31">
        <v>45269.402777777781</v>
      </c>
      <c r="C19">
        <v>5</v>
      </c>
      <c r="D19">
        <v>23</v>
      </c>
      <c r="E19">
        <v>4.4004000000000003</v>
      </c>
      <c r="F19">
        <v>4.4004000000000003</v>
      </c>
      <c r="G19" s="32">
        <v>4.4004000000000003</v>
      </c>
    </row>
    <row r="20" spans="1:7" x14ac:dyDescent="0.3">
      <c r="A20" s="31">
        <v>45269.409722222219</v>
      </c>
      <c r="C20">
        <v>8</v>
      </c>
      <c r="D20">
        <v>25</v>
      </c>
      <c r="E20">
        <v>5.9424000000000001</v>
      </c>
      <c r="F20">
        <v>5.9424000000000001</v>
      </c>
      <c r="G20" s="32">
        <v>5.9424000000000001</v>
      </c>
    </row>
    <row r="21" spans="1:7" x14ac:dyDescent="0.3">
      <c r="A21" s="31">
        <v>45269.416666666664</v>
      </c>
      <c r="C21">
        <v>8</v>
      </c>
      <c r="D21">
        <v>26</v>
      </c>
      <c r="E21">
        <v>5.9424000000000001</v>
      </c>
      <c r="F21">
        <v>5.9424000000000001</v>
      </c>
      <c r="G21" s="32">
        <v>5.9424000000000001</v>
      </c>
    </row>
    <row r="22" spans="1:7" x14ac:dyDescent="0.3">
      <c r="A22" s="31">
        <v>45269.423611111109</v>
      </c>
      <c r="C22">
        <v>8</v>
      </c>
      <c r="D22">
        <v>25</v>
      </c>
      <c r="E22">
        <v>5.9424000000000001</v>
      </c>
      <c r="F22">
        <v>5.9424000000000001</v>
      </c>
      <c r="G22" s="32">
        <v>5.9424000000000001</v>
      </c>
    </row>
    <row r="23" spans="1:7" x14ac:dyDescent="0.3">
      <c r="A23" s="31">
        <v>45269.430555555555</v>
      </c>
      <c r="C23">
        <v>7</v>
      </c>
      <c r="D23">
        <v>27</v>
      </c>
      <c r="E23">
        <v>5.4283999999999999</v>
      </c>
      <c r="F23">
        <v>5.4283999999999999</v>
      </c>
      <c r="G23" s="32">
        <v>5.4283999999999999</v>
      </c>
    </row>
    <row r="24" spans="1:7" x14ac:dyDescent="0.3">
      <c r="A24" s="31">
        <v>45269.4375</v>
      </c>
      <c r="C24">
        <v>47</v>
      </c>
      <c r="D24">
        <v>62</v>
      </c>
      <c r="E24">
        <v>25.988400000000002</v>
      </c>
      <c r="F24">
        <v>25.988400000000002</v>
      </c>
      <c r="G24" s="32">
        <v>25.988400000000002</v>
      </c>
    </row>
    <row r="25" spans="1:7" x14ac:dyDescent="0.3">
      <c r="A25" s="31">
        <v>45269.444444444445</v>
      </c>
      <c r="C25">
        <v>5</v>
      </c>
      <c r="D25">
        <v>21</v>
      </c>
      <c r="E25">
        <v>4.4004000000000003</v>
      </c>
      <c r="F25">
        <v>4.4004000000000003</v>
      </c>
      <c r="G25" s="32">
        <v>4.4004000000000003</v>
      </c>
    </row>
    <row r="26" spans="1:7" x14ac:dyDescent="0.3">
      <c r="A26" s="31">
        <v>45269.451388888891</v>
      </c>
      <c r="C26">
        <v>5</v>
      </c>
      <c r="D26">
        <v>21</v>
      </c>
      <c r="E26">
        <v>4.4004000000000003</v>
      </c>
      <c r="F26">
        <v>4.4004000000000003</v>
      </c>
      <c r="G26" s="32">
        <v>4.4004000000000003</v>
      </c>
    </row>
    <row r="27" spans="1:7" x14ac:dyDescent="0.3">
      <c r="A27" s="31">
        <v>45269.458333333336</v>
      </c>
      <c r="C27">
        <v>5</v>
      </c>
      <c r="D27">
        <v>19</v>
      </c>
      <c r="E27">
        <v>4.4004000000000003</v>
      </c>
      <c r="F27">
        <v>4.4004000000000003</v>
      </c>
      <c r="G27" s="32">
        <v>4.4004000000000003</v>
      </c>
    </row>
    <row r="28" spans="1:7" x14ac:dyDescent="0.3">
      <c r="A28" s="31">
        <v>45269.465277777781</v>
      </c>
      <c r="C28">
        <v>4</v>
      </c>
      <c r="D28">
        <v>19</v>
      </c>
      <c r="E28">
        <v>3.8864000000000001</v>
      </c>
      <c r="F28">
        <v>3.8864000000000001</v>
      </c>
      <c r="G28" s="32">
        <v>3.8864000000000001</v>
      </c>
    </row>
    <row r="29" spans="1:7" x14ac:dyDescent="0.3">
      <c r="A29" s="31">
        <v>45269.472222222219</v>
      </c>
      <c r="C29">
        <v>3</v>
      </c>
      <c r="D29">
        <v>14</v>
      </c>
      <c r="E29">
        <v>3.3723999999999998</v>
      </c>
      <c r="F29">
        <v>3.3723999999999998</v>
      </c>
      <c r="G29" s="32">
        <v>3.3723999999999998</v>
      </c>
    </row>
    <row r="30" spans="1:7" x14ac:dyDescent="0.3">
      <c r="A30" s="31">
        <v>45269.479166666664</v>
      </c>
      <c r="C30">
        <v>3</v>
      </c>
      <c r="D30">
        <v>13</v>
      </c>
      <c r="E30">
        <v>3.3723999999999998</v>
      </c>
      <c r="F30">
        <v>3.3723999999999998</v>
      </c>
      <c r="G30" s="32">
        <v>3.3723999999999998</v>
      </c>
    </row>
    <row r="31" spans="1:7" x14ac:dyDescent="0.3">
      <c r="A31" s="31">
        <v>45269.486111111109</v>
      </c>
      <c r="C31">
        <v>2</v>
      </c>
      <c r="D31">
        <v>13</v>
      </c>
      <c r="E31">
        <v>2.8584000000000001</v>
      </c>
      <c r="F31">
        <v>2.8584000000000001</v>
      </c>
      <c r="G31" s="32">
        <v>2.8584000000000001</v>
      </c>
    </row>
    <row r="32" spans="1:7" x14ac:dyDescent="0.3">
      <c r="A32" s="31">
        <v>45269.493055555555</v>
      </c>
      <c r="C32">
        <v>5</v>
      </c>
      <c r="D32">
        <v>19</v>
      </c>
      <c r="E32">
        <v>4.4004000000000003</v>
      </c>
      <c r="F32">
        <v>4.4004000000000003</v>
      </c>
      <c r="G32" s="32">
        <v>4.4004000000000003</v>
      </c>
    </row>
    <row r="33" spans="1:7" x14ac:dyDescent="0.3">
      <c r="A33" s="31">
        <v>45269.506944444445</v>
      </c>
      <c r="C33">
        <v>9</v>
      </c>
      <c r="D33">
        <v>28</v>
      </c>
      <c r="E33">
        <v>6.4564000000000004</v>
      </c>
      <c r="F33">
        <v>6.4564000000000004</v>
      </c>
      <c r="G33" s="32">
        <v>6.4564000000000004</v>
      </c>
    </row>
    <row r="34" spans="1:7" x14ac:dyDescent="0.3">
      <c r="A34" s="31">
        <v>45269.513888888891</v>
      </c>
      <c r="C34">
        <v>11</v>
      </c>
      <c r="D34">
        <v>28</v>
      </c>
      <c r="E34">
        <v>7.4843999999999999</v>
      </c>
      <c r="F34">
        <v>7.4843999999999999</v>
      </c>
      <c r="G34" s="32">
        <v>7.4843999999999999</v>
      </c>
    </row>
    <row r="35" spans="1:7" x14ac:dyDescent="0.3">
      <c r="A35" s="31">
        <v>45269.520833333336</v>
      </c>
      <c r="C35">
        <v>1</v>
      </c>
      <c r="D35">
        <v>7</v>
      </c>
      <c r="E35">
        <v>2.3444000000000003</v>
      </c>
      <c r="F35">
        <v>2.3444000000000003</v>
      </c>
      <c r="G35" s="32">
        <v>2.3444000000000003</v>
      </c>
    </row>
    <row r="36" spans="1:7" x14ac:dyDescent="0.3">
      <c r="A36" s="31">
        <v>45269.527777777781</v>
      </c>
      <c r="C36">
        <v>1</v>
      </c>
      <c r="D36">
        <v>6</v>
      </c>
      <c r="E36">
        <v>2.3444000000000003</v>
      </c>
      <c r="F36">
        <v>2.3444000000000003</v>
      </c>
      <c r="G36" s="32">
        <v>2.3444000000000003</v>
      </c>
    </row>
    <row r="37" spans="1:7" x14ac:dyDescent="0.3">
      <c r="A37" s="31">
        <v>45269.534722222219</v>
      </c>
      <c r="C37">
        <v>0</v>
      </c>
      <c r="D37">
        <v>6</v>
      </c>
      <c r="E37">
        <v>1.8304</v>
      </c>
      <c r="F37">
        <v>1.8304</v>
      </c>
      <c r="G37" s="32">
        <v>1.8304</v>
      </c>
    </row>
    <row r="38" spans="1:7" x14ac:dyDescent="0.3">
      <c r="A38" s="31">
        <v>45269.541666666664</v>
      </c>
      <c r="C38">
        <v>3</v>
      </c>
      <c r="D38">
        <v>15</v>
      </c>
      <c r="E38">
        <v>3.3723999999999998</v>
      </c>
      <c r="F38">
        <v>3.3723999999999998</v>
      </c>
      <c r="G38" s="32">
        <v>3.3723999999999998</v>
      </c>
    </row>
    <row r="39" spans="1:7" x14ac:dyDescent="0.3">
      <c r="A39" s="31">
        <v>45269.548611111109</v>
      </c>
      <c r="C39">
        <v>2</v>
      </c>
      <c r="D39">
        <v>6</v>
      </c>
      <c r="E39">
        <v>2.8584000000000001</v>
      </c>
      <c r="F39">
        <v>2.8584000000000001</v>
      </c>
      <c r="G39" s="32">
        <v>2.8584000000000001</v>
      </c>
    </row>
    <row r="40" spans="1:7" x14ac:dyDescent="0.3">
      <c r="A40" s="31">
        <v>45269.555555555555</v>
      </c>
      <c r="C40">
        <v>14</v>
      </c>
      <c r="D40">
        <v>39</v>
      </c>
      <c r="E40">
        <v>9.0263999999999989</v>
      </c>
      <c r="F40">
        <v>9.0263999999999989</v>
      </c>
      <c r="G40" s="32">
        <v>9.0263999999999989</v>
      </c>
    </row>
    <row r="41" spans="1:7" x14ac:dyDescent="0.3">
      <c r="A41" s="31">
        <v>45269.5625</v>
      </c>
      <c r="C41">
        <v>2</v>
      </c>
      <c r="D41">
        <v>8</v>
      </c>
      <c r="E41">
        <v>2.8584000000000001</v>
      </c>
      <c r="F41">
        <v>2.8584000000000001</v>
      </c>
      <c r="G41" s="32">
        <v>2.8584000000000001</v>
      </c>
    </row>
    <row r="42" spans="1:7" x14ac:dyDescent="0.3">
      <c r="A42" s="31">
        <v>45269.569444444445</v>
      </c>
      <c r="C42">
        <v>3</v>
      </c>
      <c r="D42">
        <v>9</v>
      </c>
      <c r="E42">
        <v>3.3723999999999998</v>
      </c>
      <c r="F42">
        <v>3.3723999999999998</v>
      </c>
      <c r="G42" s="32">
        <v>3.3723999999999998</v>
      </c>
    </row>
    <row r="43" spans="1:7" x14ac:dyDescent="0.3">
      <c r="A43" s="31">
        <v>45269.576388888891</v>
      </c>
      <c r="C43">
        <v>1</v>
      </c>
      <c r="D43">
        <v>5</v>
      </c>
      <c r="E43">
        <v>2.3444000000000003</v>
      </c>
      <c r="F43">
        <v>2.3444000000000003</v>
      </c>
      <c r="G43" s="32">
        <v>2.3444000000000003</v>
      </c>
    </row>
    <row r="44" spans="1:7" x14ac:dyDescent="0.3">
      <c r="A44" s="31">
        <v>45269.583333333336</v>
      </c>
      <c r="C44">
        <v>1</v>
      </c>
      <c r="D44">
        <v>3</v>
      </c>
      <c r="E44">
        <v>2.3444000000000003</v>
      </c>
      <c r="F44">
        <v>2.3444000000000003</v>
      </c>
      <c r="G44" s="32">
        <v>2.3444000000000003</v>
      </c>
    </row>
    <row r="45" spans="1:7" x14ac:dyDescent="0.3">
      <c r="A45" s="31">
        <v>45269.590277777781</v>
      </c>
      <c r="C45">
        <v>1</v>
      </c>
      <c r="D45">
        <v>4</v>
      </c>
      <c r="E45">
        <v>2.3444000000000003</v>
      </c>
      <c r="F45">
        <v>2.3444000000000003</v>
      </c>
      <c r="G45" s="32">
        <v>2.3444000000000003</v>
      </c>
    </row>
    <row r="46" spans="1:7" x14ac:dyDescent="0.3">
      <c r="A46" s="31">
        <v>45269.597222222219</v>
      </c>
      <c r="C46">
        <v>0</v>
      </c>
      <c r="D46">
        <v>2</v>
      </c>
      <c r="E46">
        <v>1.8304</v>
      </c>
      <c r="F46">
        <v>1.8304</v>
      </c>
      <c r="G46" s="32">
        <v>1.8304</v>
      </c>
    </row>
    <row r="47" spans="1:7" x14ac:dyDescent="0.3">
      <c r="A47" s="31">
        <v>45269.604166666664</v>
      </c>
      <c r="C47">
        <v>0</v>
      </c>
      <c r="D47">
        <v>1</v>
      </c>
      <c r="E47">
        <v>1.8304</v>
      </c>
      <c r="F47">
        <v>1.8304</v>
      </c>
      <c r="G47" s="32">
        <v>1.8304</v>
      </c>
    </row>
    <row r="48" spans="1:7" x14ac:dyDescent="0.3">
      <c r="A48" s="31">
        <v>45269.611111111109</v>
      </c>
      <c r="C48">
        <v>0</v>
      </c>
      <c r="D48">
        <v>1</v>
      </c>
      <c r="E48">
        <v>1.8304</v>
      </c>
      <c r="F48">
        <v>1.8304</v>
      </c>
      <c r="G48" s="32">
        <v>1.8304</v>
      </c>
    </row>
    <row r="49" spans="1:7" x14ac:dyDescent="0.3">
      <c r="A49" s="31">
        <v>45269.618055555555</v>
      </c>
      <c r="C49">
        <v>0</v>
      </c>
      <c r="D49">
        <v>1</v>
      </c>
      <c r="E49">
        <v>1.8304</v>
      </c>
      <c r="F49">
        <v>1.8304</v>
      </c>
      <c r="G49" s="32">
        <v>1.8304</v>
      </c>
    </row>
    <row r="50" spans="1:7" x14ac:dyDescent="0.3">
      <c r="A50" s="31">
        <v>45269.625</v>
      </c>
      <c r="C50">
        <v>0</v>
      </c>
      <c r="D50">
        <v>0</v>
      </c>
      <c r="E50">
        <v>1.8304</v>
      </c>
      <c r="F50">
        <v>1.8304</v>
      </c>
      <c r="G50" s="32">
        <v>1.8304</v>
      </c>
    </row>
    <row r="51" spans="1:7" x14ac:dyDescent="0.3">
      <c r="A51" s="31">
        <v>45269.631944444445</v>
      </c>
      <c r="C51">
        <v>0</v>
      </c>
      <c r="D51">
        <v>0</v>
      </c>
      <c r="E51">
        <v>1.8304</v>
      </c>
      <c r="F51">
        <v>1.8304</v>
      </c>
      <c r="G51" s="32">
        <v>1.8304</v>
      </c>
    </row>
    <row r="52" spans="1:7" x14ac:dyDescent="0.3">
      <c r="A52" s="31">
        <v>45269.638888888891</v>
      </c>
      <c r="B52">
        <v>15.5</v>
      </c>
      <c r="C52">
        <v>0</v>
      </c>
      <c r="D52">
        <v>0</v>
      </c>
      <c r="E52">
        <v>1.8304</v>
      </c>
      <c r="F52">
        <v>1.8304</v>
      </c>
      <c r="G52" s="32">
        <v>1.8304</v>
      </c>
    </row>
  </sheetData>
  <sortState xmlns:xlrd2="http://schemas.microsoft.com/office/spreadsheetml/2017/richdata2" ref="A1:G52">
    <sortCondition sortBy="cellColor" ref="G1:G52" dxfId="19"/>
  </sortState>
  <conditionalFormatting sqref="E1:E1048576">
    <cfRule type="cellIs" dxfId="2" priority="3" operator="greaterThan">
      <formula>12</formula>
    </cfRule>
  </conditionalFormatting>
  <conditionalFormatting sqref="F1:F1048576">
    <cfRule type="cellIs" dxfId="1" priority="2" operator="greaterThan">
      <formula>25</formula>
    </cfRule>
  </conditionalFormatting>
  <conditionalFormatting sqref="G1:G1048576">
    <cfRule type="cellIs" dxfId="0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D2048-9F69-44C9-BAFD-9494BCD18E98}">
  <dimension ref="A1:G40"/>
  <sheetViews>
    <sheetView workbookViewId="0">
      <selection activeCell="J8" sqref="J8"/>
    </sheetView>
  </sheetViews>
  <sheetFormatPr defaultRowHeight="14.4" x14ac:dyDescent="0.3"/>
  <sheetData>
    <row r="1" spans="1:7" x14ac:dyDescent="0.3">
      <c r="A1" t="s">
        <v>74</v>
      </c>
      <c r="G1" s="42" t="s">
        <v>74</v>
      </c>
    </row>
    <row r="2" spans="1:7" x14ac:dyDescent="0.3">
      <c r="A2" t="s">
        <v>75</v>
      </c>
      <c r="G2" s="42" t="s">
        <v>75</v>
      </c>
    </row>
    <row r="3" spans="1:7" ht="15" thickBot="1" x14ac:dyDescent="0.35">
      <c r="A3" t="s">
        <v>76</v>
      </c>
      <c r="G3" s="42" t="s">
        <v>76</v>
      </c>
    </row>
    <row r="4" spans="1:7" x14ac:dyDescent="0.3">
      <c r="A4" s="17" t="s">
        <v>33</v>
      </c>
      <c r="B4" s="30"/>
      <c r="C4" s="30"/>
      <c r="D4" s="30"/>
      <c r="E4" s="30"/>
      <c r="F4" s="18"/>
      <c r="G4" t="s">
        <v>71</v>
      </c>
    </row>
    <row r="5" spans="1:7" x14ac:dyDescent="0.3">
      <c r="A5" s="39" t="s">
        <v>34</v>
      </c>
      <c r="F5" s="32"/>
      <c r="G5" t="s">
        <v>54</v>
      </c>
    </row>
    <row r="6" spans="1:7" x14ac:dyDescent="0.3">
      <c r="A6" s="39" t="s">
        <v>21</v>
      </c>
      <c r="E6" t="s">
        <v>54</v>
      </c>
      <c r="F6" s="32"/>
      <c r="G6" t="s">
        <v>52</v>
      </c>
    </row>
    <row r="7" spans="1:7" x14ac:dyDescent="0.3">
      <c r="A7" s="39" t="s">
        <v>22</v>
      </c>
      <c r="E7" t="s">
        <v>52</v>
      </c>
      <c r="F7" s="32"/>
      <c r="G7" t="s">
        <v>72</v>
      </c>
    </row>
    <row r="8" spans="1:7" x14ac:dyDescent="0.3">
      <c r="A8" s="39" t="s">
        <v>38</v>
      </c>
      <c r="E8" t="s">
        <v>51</v>
      </c>
      <c r="F8" s="32"/>
      <c r="G8" t="s">
        <v>55</v>
      </c>
    </row>
    <row r="9" spans="1:7" x14ac:dyDescent="0.3">
      <c r="A9" s="39" t="s">
        <v>50</v>
      </c>
      <c r="E9" t="s">
        <v>55</v>
      </c>
      <c r="F9" s="32"/>
      <c r="G9" t="s">
        <v>53</v>
      </c>
    </row>
    <row r="10" spans="1:7" x14ac:dyDescent="0.3">
      <c r="A10" s="39" t="s">
        <v>23</v>
      </c>
      <c r="E10" t="s">
        <v>53</v>
      </c>
      <c r="F10" s="32"/>
      <c r="G10" t="s">
        <v>41</v>
      </c>
    </row>
    <row r="11" spans="1:7" x14ac:dyDescent="0.3">
      <c r="A11" s="39" t="s">
        <v>56</v>
      </c>
      <c r="F11" s="32"/>
      <c r="G11" t="s">
        <v>42</v>
      </c>
    </row>
    <row r="12" spans="1:7" x14ac:dyDescent="0.3">
      <c r="A12" s="39" t="s">
        <v>47</v>
      </c>
      <c r="E12" t="s">
        <v>41</v>
      </c>
      <c r="F12" s="32"/>
      <c r="G12" t="s">
        <v>43</v>
      </c>
    </row>
    <row r="13" spans="1:7" x14ac:dyDescent="0.3">
      <c r="A13" s="39" t="s">
        <v>48</v>
      </c>
      <c r="E13" t="s">
        <v>42</v>
      </c>
      <c r="F13" s="32"/>
      <c r="G13" t="s">
        <v>44</v>
      </c>
    </row>
    <row r="14" spans="1:7" x14ac:dyDescent="0.3">
      <c r="A14" s="39" t="s">
        <v>49</v>
      </c>
      <c r="E14" t="s">
        <v>43</v>
      </c>
      <c r="F14" s="32"/>
      <c r="G14" t="s">
        <v>45</v>
      </c>
    </row>
    <row r="15" spans="1:7" x14ac:dyDescent="0.3">
      <c r="A15" s="39" t="s">
        <v>57</v>
      </c>
      <c r="F15" s="32"/>
      <c r="G15" t="s">
        <v>46</v>
      </c>
    </row>
    <row r="16" spans="1:7" x14ac:dyDescent="0.3">
      <c r="A16" s="39" t="s">
        <v>24</v>
      </c>
      <c r="E16" t="s">
        <v>44</v>
      </c>
      <c r="F16" s="32"/>
      <c r="G16" t="s">
        <v>60</v>
      </c>
    </row>
    <row r="17" spans="1:7" x14ac:dyDescent="0.3">
      <c r="A17" s="39" t="s">
        <v>35</v>
      </c>
      <c r="F17" s="32"/>
      <c r="G17" t="s">
        <v>61</v>
      </c>
    </row>
    <row r="18" spans="1:7" x14ac:dyDescent="0.3">
      <c r="A18" s="39" t="s">
        <v>40</v>
      </c>
      <c r="F18" s="32"/>
      <c r="G18" t="s">
        <v>58</v>
      </c>
    </row>
    <row r="19" spans="1:7" x14ac:dyDescent="0.3">
      <c r="A19" s="39" t="s">
        <v>25</v>
      </c>
      <c r="E19" t="s">
        <v>45</v>
      </c>
      <c r="F19" s="32"/>
      <c r="G19" t="s">
        <v>62</v>
      </c>
    </row>
    <row r="20" spans="1:7" x14ac:dyDescent="0.3">
      <c r="A20" s="39" t="s">
        <v>36</v>
      </c>
      <c r="F20" s="32"/>
      <c r="G20" t="s">
        <v>59</v>
      </c>
    </row>
    <row r="21" spans="1:7" x14ac:dyDescent="0.3">
      <c r="A21" s="39" t="s">
        <v>40</v>
      </c>
      <c r="F21" s="32"/>
      <c r="G21" t="s">
        <v>63</v>
      </c>
    </row>
    <row r="22" spans="1:7" x14ac:dyDescent="0.3">
      <c r="A22" s="39" t="s">
        <v>26</v>
      </c>
      <c r="E22" t="s">
        <v>46</v>
      </c>
      <c r="F22" s="32"/>
      <c r="G22" t="s">
        <v>73</v>
      </c>
    </row>
    <row r="23" spans="1:7" x14ac:dyDescent="0.3">
      <c r="A23" s="39" t="s">
        <v>37</v>
      </c>
      <c r="F23" s="32"/>
    </row>
    <row r="24" spans="1:7" x14ac:dyDescent="0.3">
      <c r="A24" s="39" t="s">
        <v>40</v>
      </c>
      <c r="F24" s="32"/>
    </row>
    <row r="25" spans="1:7" x14ac:dyDescent="0.3">
      <c r="A25" s="39" t="s">
        <v>27</v>
      </c>
      <c r="E25" t="s">
        <v>60</v>
      </c>
      <c r="F25" s="32"/>
    </row>
    <row r="26" spans="1:7" x14ac:dyDescent="0.3">
      <c r="A26" s="39" t="s">
        <v>29</v>
      </c>
      <c r="E26" s="41" t="s">
        <v>61</v>
      </c>
      <c r="F26" s="32"/>
    </row>
    <row r="27" spans="1:7" x14ac:dyDescent="0.3">
      <c r="A27" s="39" t="s">
        <v>68</v>
      </c>
      <c r="F27" s="32"/>
    </row>
    <row r="28" spans="1:7" x14ac:dyDescent="0.3">
      <c r="A28" s="39" t="s">
        <v>39</v>
      </c>
      <c r="F28" s="32"/>
    </row>
    <row r="29" spans="1:7" x14ac:dyDescent="0.3">
      <c r="A29" s="39" t="s">
        <v>28</v>
      </c>
      <c r="F29" s="32"/>
    </row>
    <row r="30" spans="1:7" x14ac:dyDescent="0.3">
      <c r="A30" s="39" t="s">
        <v>67</v>
      </c>
      <c r="E30" t="s">
        <v>58</v>
      </c>
      <c r="F30" s="32"/>
    </row>
    <row r="31" spans="1:7" x14ac:dyDescent="0.3">
      <c r="A31" s="39" t="s">
        <v>30</v>
      </c>
      <c r="E31" s="41" t="s">
        <v>62</v>
      </c>
      <c r="F31" s="32"/>
    </row>
    <row r="32" spans="1:7" x14ac:dyDescent="0.3">
      <c r="A32" s="39" t="s">
        <v>69</v>
      </c>
      <c r="F32" s="32"/>
    </row>
    <row r="33" spans="1:6" x14ac:dyDescent="0.3">
      <c r="A33" s="39" t="s">
        <v>64</v>
      </c>
      <c r="F33" s="32"/>
    </row>
    <row r="34" spans="1:6" x14ac:dyDescent="0.3">
      <c r="A34" s="39" t="s">
        <v>28</v>
      </c>
      <c r="F34" s="32"/>
    </row>
    <row r="35" spans="1:6" x14ac:dyDescent="0.3">
      <c r="A35" s="39" t="s">
        <v>66</v>
      </c>
      <c r="E35" t="s">
        <v>59</v>
      </c>
      <c r="F35" s="32"/>
    </row>
    <row r="36" spans="1:6" x14ac:dyDescent="0.3">
      <c r="A36" s="39" t="s">
        <v>31</v>
      </c>
      <c r="E36" s="41" t="s">
        <v>63</v>
      </c>
      <c r="F36" s="32"/>
    </row>
    <row r="37" spans="1:6" x14ac:dyDescent="0.3">
      <c r="A37" s="39" t="s">
        <v>70</v>
      </c>
      <c r="F37" s="32"/>
    </row>
    <row r="38" spans="1:6" x14ac:dyDescent="0.3">
      <c r="A38" s="39" t="s">
        <v>65</v>
      </c>
      <c r="F38" s="32"/>
    </row>
    <row r="39" spans="1:6" x14ac:dyDescent="0.3">
      <c r="A39" s="39" t="s">
        <v>28</v>
      </c>
      <c r="F39" s="32"/>
    </row>
    <row r="40" spans="1:6" ht="15" thickBot="1" x14ac:dyDescent="0.35">
      <c r="A40" s="40" t="s">
        <v>32</v>
      </c>
      <c r="B40" s="19"/>
      <c r="C40" s="19"/>
      <c r="D40" s="19"/>
      <c r="E40" s="19"/>
      <c r="F40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us-epa-pm25-aqi </vt:lpstr>
      <vt:lpstr>YELLOW 12 sort</vt:lpstr>
      <vt:lpstr>ORANGE 25 sort</vt:lpstr>
      <vt:lpstr>RED 35 sort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cp:lastPrinted>2023-11-15T16:40:05Z</cp:lastPrinted>
  <dcterms:created xsi:type="dcterms:W3CDTF">2023-10-25T11:03:35Z</dcterms:created>
  <dcterms:modified xsi:type="dcterms:W3CDTF">2023-12-12T16:29:47Z</dcterms:modified>
</cp:coreProperties>
</file>