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QY Coast to Coast\Ep QYK MIlan &amp; Pavia\"/>
    </mc:Choice>
  </mc:AlternateContent>
  <xr:revisionPtr revIDLastSave="0" documentId="8_{136677D7-FC34-4CFE-9D1E-F870CD67F6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utocalcula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" i="3" l="1"/>
  <c r="BF1" i="3"/>
  <c r="BG1" i="3"/>
  <c r="BH1" i="3"/>
  <c r="BI1" i="3"/>
  <c r="BE2" i="3"/>
  <c r="BF2" i="3"/>
  <c r="BG2" i="3"/>
  <c r="BH2" i="3"/>
  <c r="BI2" i="3"/>
  <c r="BE3" i="3"/>
  <c r="BF3" i="3"/>
  <c r="BF439" i="3" s="1"/>
  <c r="BG3" i="3"/>
  <c r="BH3" i="3"/>
  <c r="BI3" i="3"/>
  <c r="BE4" i="3"/>
  <c r="BF4" i="3"/>
  <c r="BG4" i="3"/>
  <c r="BH4" i="3"/>
  <c r="BI4" i="3"/>
  <c r="BE5" i="3"/>
  <c r="BF5" i="3"/>
  <c r="BG5" i="3"/>
  <c r="BH5" i="3"/>
  <c r="BI5" i="3"/>
  <c r="BE6" i="3"/>
  <c r="BF6" i="3"/>
  <c r="BG6" i="3"/>
  <c r="BH6" i="3"/>
  <c r="BI6" i="3"/>
  <c r="BE7" i="3"/>
  <c r="BF7" i="3"/>
  <c r="BG7" i="3"/>
  <c r="BH7" i="3"/>
  <c r="BI7" i="3"/>
  <c r="BE8" i="3"/>
  <c r="BF8" i="3"/>
  <c r="BG8" i="3"/>
  <c r="BH8" i="3"/>
  <c r="BI8" i="3"/>
  <c r="BE9" i="3"/>
  <c r="BF9" i="3"/>
  <c r="BG9" i="3"/>
  <c r="BH9" i="3"/>
  <c r="BI9" i="3"/>
  <c r="BE10" i="3"/>
  <c r="BF10" i="3"/>
  <c r="BG10" i="3"/>
  <c r="BH10" i="3"/>
  <c r="BI10" i="3"/>
  <c r="BE11" i="3"/>
  <c r="BF11" i="3"/>
  <c r="BG11" i="3"/>
  <c r="BH11" i="3"/>
  <c r="BI11" i="3"/>
  <c r="BE12" i="3"/>
  <c r="BF12" i="3"/>
  <c r="BG12" i="3"/>
  <c r="BH12" i="3"/>
  <c r="BI12" i="3"/>
  <c r="BE13" i="3"/>
  <c r="BF13" i="3"/>
  <c r="BG13" i="3"/>
  <c r="BH13" i="3"/>
  <c r="BI13" i="3"/>
  <c r="BE14" i="3"/>
  <c r="BF14" i="3"/>
  <c r="BG14" i="3"/>
  <c r="BH14" i="3"/>
  <c r="BI14" i="3"/>
  <c r="BE15" i="3"/>
  <c r="BF15" i="3"/>
  <c r="BG15" i="3"/>
  <c r="BH15" i="3"/>
  <c r="BI15" i="3"/>
  <c r="BE16" i="3"/>
  <c r="BF16" i="3"/>
  <c r="BG16" i="3"/>
  <c r="BH16" i="3"/>
  <c r="BI16" i="3"/>
  <c r="BE17" i="3"/>
  <c r="BF17" i="3"/>
  <c r="BG17" i="3"/>
  <c r="BH17" i="3"/>
  <c r="BI17" i="3"/>
  <c r="BE18" i="3"/>
  <c r="BF18" i="3"/>
  <c r="BG18" i="3"/>
  <c r="BH18" i="3"/>
  <c r="BI18" i="3"/>
  <c r="BE19" i="3"/>
  <c r="BF19" i="3"/>
  <c r="BG19" i="3"/>
  <c r="BH19" i="3"/>
  <c r="BI19" i="3"/>
  <c r="BE20" i="3"/>
  <c r="BF20" i="3"/>
  <c r="BG20" i="3"/>
  <c r="BH20" i="3"/>
  <c r="BI20" i="3"/>
  <c r="BE21" i="3"/>
  <c r="BF21" i="3"/>
  <c r="BG21" i="3"/>
  <c r="BH21" i="3"/>
  <c r="BI21" i="3"/>
  <c r="BE22" i="3"/>
  <c r="BF22" i="3"/>
  <c r="BG22" i="3"/>
  <c r="BH22" i="3"/>
  <c r="BI22" i="3"/>
  <c r="BE23" i="3"/>
  <c r="BF23" i="3"/>
  <c r="BG23" i="3"/>
  <c r="BH23" i="3"/>
  <c r="BI23" i="3"/>
  <c r="BE24" i="3"/>
  <c r="BF24" i="3"/>
  <c r="BG24" i="3"/>
  <c r="BH24" i="3"/>
  <c r="BI24" i="3"/>
  <c r="BE25" i="3"/>
  <c r="BF25" i="3"/>
  <c r="BG25" i="3"/>
  <c r="BH25" i="3"/>
  <c r="BI25" i="3"/>
  <c r="BE26" i="3"/>
  <c r="BF26" i="3"/>
  <c r="BG26" i="3"/>
  <c r="BH26" i="3"/>
  <c r="BI26" i="3"/>
  <c r="BE27" i="3"/>
  <c r="BF27" i="3"/>
  <c r="BG27" i="3"/>
  <c r="BH27" i="3"/>
  <c r="BI27" i="3"/>
  <c r="BE28" i="3"/>
  <c r="BF28" i="3"/>
  <c r="BG28" i="3"/>
  <c r="BH28" i="3"/>
  <c r="BI28" i="3"/>
  <c r="BE29" i="3"/>
  <c r="BF29" i="3"/>
  <c r="BG29" i="3"/>
  <c r="BH29" i="3"/>
  <c r="BI29" i="3"/>
  <c r="BE30" i="3"/>
  <c r="BF30" i="3"/>
  <c r="BG30" i="3"/>
  <c r="BH30" i="3"/>
  <c r="BI30" i="3"/>
  <c r="BE31" i="3"/>
  <c r="BF31" i="3"/>
  <c r="BG31" i="3"/>
  <c r="BH31" i="3"/>
  <c r="BI31" i="3"/>
  <c r="BE32" i="3"/>
  <c r="BF32" i="3"/>
  <c r="BG32" i="3"/>
  <c r="BH32" i="3"/>
  <c r="BI32" i="3"/>
  <c r="BE33" i="3"/>
  <c r="BF33" i="3"/>
  <c r="BG33" i="3"/>
  <c r="BH33" i="3"/>
  <c r="BI33" i="3"/>
  <c r="BE34" i="3"/>
  <c r="BF34" i="3"/>
  <c r="BG34" i="3"/>
  <c r="BH34" i="3"/>
  <c r="BI34" i="3"/>
  <c r="BE35" i="3"/>
  <c r="BF35" i="3"/>
  <c r="BG35" i="3"/>
  <c r="BH35" i="3"/>
  <c r="BI35" i="3"/>
  <c r="BE36" i="3"/>
  <c r="BF36" i="3"/>
  <c r="BG36" i="3"/>
  <c r="BH36" i="3"/>
  <c r="BI36" i="3"/>
  <c r="BE37" i="3"/>
  <c r="BF37" i="3"/>
  <c r="BG37" i="3"/>
  <c r="BH37" i="3"/>
  <c r="BI37" i="3"/>
  <c r="BE38" i="3"/>
  <c r="BF38" i="3"/>
  <c r="BG38" i="3"/>
  <c r="BH38" i="3"/>
  <c r="BI38" i="3"/>
  <c r="BE39" i="3"/>
  <c r="BF39" i="3"/>
  <c r="BG39" i="3"/>
  <c r="BH39" i="3"/>
  <c r="BI39" i="3"/>
  <c r="BE40" i="3"/>
  <c r="BF40" i="3"/>
  <c r="BG40" i="3"/>
  <c r="BH40" i="3"/>
  <c r="BI40" i="3"/>
  <c r="BE41" i="3"/>
  <c r="BF41" i="3"/>
  <c r="BG41" i="3"/>
  <c r="BH41" i="3"/>
  <c r="BI41" i="3"/>
  <c r="BE42" i="3"/>
  <c r="BF42" i="3"/>
  <c r="BG42" i="3"/>
  <c r="BH42" i="3"/>
  <c r="BI42" i="3"/>
  <c r="BE43" i="3"/>
  <c r="BF43" i="3"/>
  <c r="BG43" i="3"/>
  <c r="BH43" i="3"/>
  <c r="BI43" i="3"/>
  <c r="BE44" i="3"/>
  <c r="BF44" i="3"/>
  <c r="BG44" i="3"/>
  <c r="BH44" i="3"/>
  <c r="BI44" i="3"/>
  <c r="BE45" i="3"/>
  <c r="BF45" i="3"/>
  <c r="BG45" i="3"/>
  <c r="BH45" i="3"/>
  <c r="BI45" i="3"/>
  <c r="BE46" i="3"/>
  <c r="BF46" i="3"/>
  <c r="BG46" i="3"/>
  <c r="BH46" i="3"/>
  <c r="BI46" i="3"/>
  <c r="BE47" i="3"/>
  <c r="BF47" i="3"/>
  <c r="BG47" i="3"/>
  <c r="BH47" i="3"/>
  <c r="BI47" i="3"/>
  <c r="BE48" i="3"/>
  <c r="BF48" i="3"/>
  <c r="BG48" i="3"/>
  <c r="BH48" i="3"/>
  <c r="BI48" i="3"/>
  <c r="BE49" i="3"/>
  <c r="BF49" i="3"/>
  <c r="BG49" i="3"/>
  <c r="BH49" i="3"/>
  <c r="BI49" i="3"/>
  <c r="BE50" i="3"/>
  <c r="BF50" i="3"/>
  <c r="BG50" i="3"/>
  <c r="BH50" i="3"/>
  <c r="BI50" i="3"/>
  <c r="BE51" i="3"/>
  <c r="BF51" i="3"/>
  <c r="BG51" i="3"/>
  <c r="BH51" i="3"/>
  <c r="BI51" i="3"/>
  <c r="BE52" i="3"/>
  <c r="BF52" i="3"/>
  <c r="BG52" i="3"/>
  <c r="BH52" i="3"/>
  <c r="BI52" i="3"/>
  <c r="BE53" i="3"/>
  <c r="BF53" i="3"/>
  <c r="BG53" i="3"/>
  <c r="BH53" i="3"/>
  <c r="BI53" i="3"/>
  <c r="BE54" i="3"/>
  <c r="BF54" i="3"/>
  <c r="BG54" i="3"/>
  <c r="BH54" i="3"/>
  <c r="BI54" i="3"/>
  <c r="BE55" i="3"/>
  <c r="BF55" i="3"/>
  <c r="BG55" i="3"/>
  <c r="BH55" i="3"/>
  <c r="BI55" i="3"/>
  <c r="BE56" i="3"/>
  <c r="BF56" i="3"/>
  <c r="BG56" i="3"/>
  <c r="BH56" i="3"/>
  <c r="BI56" i="3"/>
  <c r="BE57" i="3"/>
  <c r="BF57" i="3"/>
  <c r="BG57" i="3"/>
  <c r="BH57" i="3"/>
  <c r="BI57" i="3"/>
  <c r="BE58" i="3"/>
  <c r="BF58" i="3"/>
  <c r="BG58" i="3"/>
  <c r="BH58" i="3"/>
  <c r="BI58" i="3"/>
  <c r="BE59" i="3"/>
  <c r="BF59" i="3"/>
  <c r="BG59" i="3"/>
  <c r="BH59" i="3"/>
  <c r="BI59" i="3"/>
  <c r="BE60" i="3"/>
  <c r="BF60" i="3"/>
  <c r="BG60" i="3"/>
  <c r="BH60" i="3"/>
  <c r="BI60" i="3"/>
  <c r="BE61" i="3"/>
  <c r="BF61" i="3"/>
  <c r="BG61" i="3"/>
  <c r="BH61" i="3"/>
  <c r="BI61" i="3"/>
  <c r="BE62" i="3"/>
  <c r="BF62" i="3"/>
  <c r="BG62" i="3"/>
  <c r="BH62" i="3"/>
  <c r="BI62" i="3"/>
  <c r="BE63" i="3"/>
  <c r="BF63" i="3"/>
  <c r="BG63" i="3"/>
  <c r="BH63" i="3"/>
  <c r="BI63" i="3"/>
  <c r="BE64" i="3"/>
  <c r="BF64" i="3"/>
  <c r="BG64" i="3"/>
  <c r="BH64" i="3"/>
  <c r="BI64" i="3"/>
  <c r="BE65" i="3"/>
  <c r="BF65" i="3"/>
  <c r="BG65" i="3"/>
  <c r="BH65" i="3"/>
  <c r="BI65" i="3"/>
  <c r="BE66" i="3"/>
  <c r="BF66" i="3"/>
  <c r="BG66" i="3"/>
  <c r="BH66" i="3"/>
  <c r="BI66" i="3"/>
  <c r="BE67" i="3"/>
  <c r="BF67" i="3"/>
  <c r="BG67" i="3"/>
  <c r="BH67" i="3"/>
  <c r="BI67" i="3"/>
  <c r="BE68" i="3"/>
  <c r="BF68" i="3"/>
  <c r="BG68" i="3"/>
  <c r="BH68" i="3"/>
  <c r="BI68" i="3"/>
  <c r="BE69" i="3"/>
  <c r="BF69" i="3"/>
  <c r="BG69" i="3"/>
  <c r="BH69" i="3"/>
  <c r="BI69" i="3"/>
  <c r="BE70" i="3"/>
  <c r="BF70" i="3"/>
  <c r="BG70" i="3"/>
  <c r="BH70" i="3"/>
  <c r="BI70" i="3"/>
  <c r="BE71" i="3"/>
  <c r="BF71" i="3"/>
  <c r="BG71" i="3"/>
  <c r="BH71" i="3"/>
  <c r="BI71" i="3"/>
  <c r="BE72" i="3"/>
  <c r="BF72" i="3"/>
  <c r="BG72" i="3"/>
  <c r="BH72" i="3"/>
  <c r="BI72" i="3"/>
  <c r="BE73" i="3"/>
  <c r="BF73" i="3"/>
  <c r="BG73" i="3"/>
  <c r="BH73" i="3"/>
  <c r="BI73" i="3"/>
  <c r="BE74" i="3"/>
  <c r="BF74" i="3"/>
  <c r="BG74" i="3"/>
  <c r="BH74" i="3"/>
  <c r="BI74" i="3"/>
  <c r="BE75" i="3"/>
  <c r="BF75" i="3"/>
  <c r="BG75" i="3"/>
  <c r="BH75" i="3"/>
  <c r="BI75" i="3"/>
  <c r="BE76" i="3"/>
  <c r="BF76" i="3"/>
  <c r="BG76" i="3"/>
  <c r="BH76" i="3"/>
  <c r="BI76" i="3"/>
  <c r="BE77" i="3"/>
  <c r="BF77" i="3"/>
  <c r="BG77" i="3"/>
  <c r="BH77" i="3"/>
  <c r="BI77" i="3"/>
  <c r="BE78" i="3"/>
  <c r="BF78" i="3"/>
  <c r="BG78" i="3"/>
  <c r="BH78" i="3"/>
  <c r="BI78" i="3"/>
  <c r="BE79" i="3"/>
  <c r="BF79" i="3"/>
  <c r="BG79" i="3"/>
  <c r="BH79" i="3"/>
  <c r="BI79" i="3"/>
  <c r="BE80" i="3"/>
  <c r="BF80" i="3"/>
  <c r="BG80" i="3"/>
  <c r="BH80" i="3"/>
  <c r="BI80" i="3"/>
  <c r="BE81" i="3"/>
  <c r="BF81" i="3"/>
  <c r="BG81" i="3"/>
  <c r="BH81" i="3"/>
  <c r="BI81" i="3"/>
  <c r="BE82" i="3"/>
  <c r="BF82" i="3"/>
  <c r="BG82" i="3"/>
  <c r="BH82" i="3"/>
  <c r="BI82" i="3"/>
  <c r="BE83" i="3"/>
  <c r="BF83" i="3"/>
  <c r="BG83" i="3"/>
  <c r="BH83" i="3"/>
  <c r="BI83" i="3"/>
  <c r="BE84" i="3"/>
  <c r="BF84" i="3"/>
  <c r="BG84" i="3"/>
  <c r="BH84" i="3"/>
  <c r="BI84" i="3"/>
  <c r="BE85" i="3"/>
  <c r="BF85" i="3"/>
  <c r="BG85" i="3"/>
  <c r="BH85" i="3"/>
  <c r="BI85" i="3"/>
  <c r="BE86" i="3"/>
  <c r="BF86" i="3"/>
  <c r="BG86" i="3"/>
  <c r="BH86" i="3"/>
  <c r="BI86" i="3"/>
  <c r="BE87" i="3"/>
  <c r="BF87" i="3"/>
  <c r="BG87" i="3"/>
  <c r="BH87" i="3"/>
  <c r="BI87" i="3"/>
  <c r="BE88" i="3"/>
  <c r="BF88" i="3"/>
  <c r="BG88" i="3"/>
  <c r="BH88" i="3"/>
  <c r="BI88" i="3"/>
  <c r="BE89" i="3"/>
  <c r="BF89" i="3"/>
  <c r="BG89" i="3"/>
  <c r="BH89" i="3"/>
  <c r="BI89" i="3"/>
  <c r="BE90" i="3"/>
  <c r="BF90" i="3"/>
  <c r="BG90" i="3"/>
  <c r="BH90" i="3"/>
  <c r="BI90" i="3"/>
  <c r="BE91" i="3"/>
  <c r="BF91" i="3"/>
  <c r="BG91" i="3"/>
  <c r="BH91" i="3"/>
  <c r="BI91" i="3"/>
  <c r="BE92" i="3"/>
  <c r="BF92" i="3"/>
  <c r="BG92" i="3"/>
  <c r="BH92" i="3"/>
  <c r="BI92" i="3"/>
  <c r="BE93" i="3"/>
  <c r="BF93" i="3"/>
  <c r="BG93" i="3"/>
  <c r="BH93" i="3"/>
  <c r="BI93" i="3"/>
  <c r="BE94" i="3"/>
  <c r="BF94" i="3"/>
  <c r="BG94" i="3"/>
  <c r="BH94" i="3"/>
  <c r="BI94" i="3"/>
  <c r="BE95" i="3"/>
  <c r="BF95" i="3"/>
  <c r="BG95" i="3"/>
  <c r="BH95" i="3"/>
  <c r="BI95" i="3"/>
  <c r="BE96" i="3"/>
  <c r="BF96" i="3"/>
  <c r="BG96" i="3"/>
  <c r="BH96" i="3"/>
  <c r="BI96" i="3"/>
  <c r="BE97" i="3"/>
  <c r="BF97" i="3"/>
  <c r="BG97" i="3"/>
  <c r="BH97" i="3"/>
  <c r="BI97" i="3"/>
  <c r="BE98" i="3"/>
  <c r="BF98" i="3"/>
  <c r="BG98" i="3"/>
  <c r="BH98" i="3"/>
  <c r="BI98" i="3"/>
  <c r="BE99" i="3"/>
  <c r="BF99" i="3"/>
  <c r="BG99" i="3"/>
  <c r="BH99" i="3"/>
  <c r="BI99" i="3"/>
  <c r="BE100" i="3"/>
  <c r="BF100" i="3"/>
  <c r="BG100" i="3"/>
  <c r="BH100" i="3"/>
  <c r="BI100" i="3"/>
  <c r="BE101" i="3"/>
  <c r="BF101" i="3"/>
  <c r="BG101" i="3"/>
  <c r="BH101" i="3"/>
  <c r="BI101" i="3"/>
  <c r="BE102" i="3"/>
  <c r="BF102" i="3"/>
  <c r="BG102" i="3"/>
  <c r="BH102" i="3"/>
  <c r="BI102" i="3"/>
  <c r="BE103" i="3"/>
  <c r="BF103" i="3"/>
  <c r="BG103" i="3"/>
  <c r="BH103" i="3"/>
  <c r="BI103" i="3"/>
  <c r="BE104" i="3"/>
  <c r="BF104" i="3"/>
  <c r="BG104" i="3"/>
  <c r="BH104" i="3"/>
  <c r="BI104" i="3"/>
  <c r="BE105" i="3"/>
  <c r="BF105" i="3"/>
  <c r="BG105" i="3"/>
  <c r="BH105" i="3"/>
  <c r="BI105" i="3"/>
  <c r="BE106" i="3"/>
  <c r="BF106" i="3"/>
  <c r="BG106" i="3"/>
  <c r="BH106" i="3"/>
  <c r="BI106" i="3"/>
  <c r="BE107" i="3"/>
  <c r="BF107" i="3"/>
  <c r="BG107" i="3"/>
  <c r="BH107" i="3"/>
  <c r="BI107" i="3"/>
  <c r="BE108" i="3"/>
  <c r="BF108" i="3"/>
  <c r="BG108" i="3"/>
  <c r="BH108" i="3"/>
  <c r="BI108" i="3"/>
  <c r="BE109" i="3"/>
  <c r="BF109" i="3"/>
  <c r="BG109" i="3"/>
  <c r="BH109" i="3"/>
  <c r="BI109" i="3"/>
  <c r="BE110" i="3"/>
  <c r="BF110" i="3"/>
  <c r="BG110" i="3"/>
  <c r="BH110" i="3"/>
  <c r="BI110" i="3"/>
  <c r="BE111" i="3"/>
  <c r="BF111" i="3"/>
  <c r="BG111" i="3"/>
  <c r="BH111" i="3"/>
  <c r="BI111" i="3"/>
  <c r="BE112" i="3"/>
  <c r="BF112" i="3"/>
  <c r="BG112" i="3"/>
  <c r="BH112" i="3"/>
  <c r="BI112" i="3"/>
  <c r="BE113" i="3"/>
  <c r="BF113" i="3"/>
  <c r="BG113" i="3"/>
  <c r="BH113" i="3"/>
  <c r="BI113" i="3"/>
  <c r="BE114" i="3"/>
  <c r="BF114" i="3"/>
  <c r="BG114" i="3"/>
  <c r="BH114" i="3"/>
  <c r="BI114" i="3"/>
  <c r="BE115" i="3"/>
  <c r="BF115" i="3"/>
  <c r="BG115" i="3"/>
  <c r="BH115" i="3"/>
  <c r="BI115" i="3"/>
  <c r="BE116" i="3"/>
  <c r="BF116" i="3"/>
  <c r="BG116" i="3"/>
  <c r="BH116" i="3"/>
  <c r="BI116" i="3"/>
  <c r="BE117" i="3"/>
  <c r="BF117" i="3"/>
  <c r="BG117" i="3"/>
  <c r="BH117" i="3"/>
  <c r="BI117" i="3"/>
  <c r="BE118" i="3"/>
  <c r="BF118" i="3"/>
  <c r="BG118" i="3"/>
  <c r="BH118" i="3"/>
  <c r="BI118" i="3"/>
  <c r="BE119" i="3"/>
  <c r="BF119" i="3"/>
  <c r="BG119" i="3"/>
  <c r="BH119" i="3"/>
  <c r="BI119" i="3"/>
  <c r="BE120" i="3"/>
  <c r="BF120" i="3"/>
  <c r="BG120" i="3"/>
  <c r="BH120" i="3"/>
  <c r="BI120" i="3"/>
  <c r="BE121" i="3"/>
  <c r="BF121" i="3"/>
  <c r="BG121" i="3"/>
  <c r="BH121" i="3"/>
  <c r="BI121" i="3"/>
  <c r="BE122" i="3"/>
  <c r="BF122" i="3"/>
  <c r="BG122" i="3"/>
  <c r="BH122" i="3"/>
  <c r="BI122" i="3"/>
  <c r="BE123" i="3"/>
  <c r="BF123" i="3"/>
  <c r="BG123" i="3"/>
  <c r="BH123" i="3"/>
  <c r="BI123" i="3"/>
  <c r="BE124" i="3"/>
  <c r="BF124" i="3"/>
  <c r="BG124" i="3"/>
  <c r="BH124" i="3"/>
  <c r="BI124" i="3"/>
  <c r="BE125" i="3"/>
  <c r="BF125" i="3"/>
  <c r="BG125" i="3"/>
  <c r="BH125" i="3"/>
  <c r="BI125" i="3"/>
  <c r="BE126" i="3"/>
  <c r="BF126" i="3"/>
  <c r="BG126" i="3"/>
  <c r="BH126" i="3"/>
  <c r="BI126" i="3"/>
  <c r="BE127" i="3"/>
  <c r="BF127" i="3"/>
  <c r="BG127" i="3"/>
  <c r="BH127" i="3"/>
  <c r="BI127" i="3"/>
  <c r="BE128" i="3"/>
  <c r="BF128" i="3"/>
  <c r="BG128" i="3"/>
  <c r="BH128" i="3"/>
  <c r="BI128" i="3"/>
  <c r="BE129" i="3"/>
  <c r="BF129" i="3"/>
  <c r="BG129" i="3"/>
  <c r="BH129" i="3"/>
  <c r="BI129" i="3"/>
  <c r="BE130" i="3"/>
  <c r="BF130" i="3"/>
  <c r="BG130" i="3"/>
  <c r="BH130" i="3"/>
  <c r="BI130" i="3"/>
  <c r="BE131" i="3"/>
  <c r="BF131" i="3"/>
  <c r="BG131" i="3"/>
  <c r="BH131" i="3"/>
  <c r="BI131" i="3"/>
  <c r="BE132" i="3"/>
  <c r="BF132" i="3"/>
  <c r="BG132" i="3"/>
  <c r="BH132" i="3"/>
  <c r="BI132" i="3"/>
  <c r="BE133" i="3"/>
  <c r="BF133" i="3"/>
  <c r="BG133" i="3"/>
  <c r="BH133" i="3"/>
  <c r="BI133" i="3"/>
  <c r="BE134" i="3"/>
  <c r="BF134" i="3"/>
  <c r="BG134" i="3"/>
  <c r="BH134" i="3"/>
  <c r="BI134" i="3"/>
  <c r="BE135" i="3"/>
  <c r="BF135" i="3"/>
  <c r="BG135" i="3"/>
  <c r="BH135" i="3"/>
  <c r="BI135" i="3"/>
  <c r="BE136" i="3"/>
  <c r="BF136" i="3"/>
  <c r="BG136" i="3"/>
  <c r="BH136" i="3"/>
  <c r="BI136" i="3"/>
  <c r="BE137" i="3"/>
  <c r="BF137" i="3"/>
  <c r="BG137" i="3"/>
  <c r="BH137" i="3"/>
  <c r="BI137" i="3"/>
  <c r="BE138" i="3"/>
  <c r="BF138" i="3"/>
  <c r="BG138" i="3"/>
  <c r="BH138" i="3"/>
  <c r="BI138" i="3"/>
  <c r="BE139" i="3"/>
  <c r="BF139" i="3"/>
  <c r="BG139" i="3"/>
  <c r="BH139" i="3"/>
  <c r="BI139" i="3"/>
  <c r="BE140" i="3"/>
  <c r="BF140" i="3"/>
  <c r="BG140" i="3"/>
  <c r="BH140" i="3"/>
  <c r="BI140" i="3"/>
  <c r="BE141" i="3"/>
  <c r="BF141" i="3"/>
  <c r="BG141" i="3"/>
  <c r="BH141" i="3"/>
  <c r="BI141" i="3"/>
  <c r="BE142" i="3"/>
  <c r="BF142" i="3"/>
  <c r="BG142" i="3"/>
  <c r="BH142" i="3"/>
  <c r="BI142" i="3"/>
  <c r="BE143" i="3"/>
  <c r="BF143" i="3"/>
  <c r="BG143" i="3"/>
  <c r="BH143" i="3"/>
  <c r="BI143" i="3"/>
  <c r="BE144" i="3"/>
  <c r="BF144" i="3"/>
  <c r="BG144" i="3"/>
  <c r="BH144" i="3"/>
  <c r="BI144" i="3"/>
  <c r="BE145" i="3"/>
  <c r="BF145" i="3"/>
  <c r="BG145" i="3"/>
  <c r="BH145" i="3"/>
  <c r="BI145" i="3"/>
  <c r="BE146" i="3"/>
  <c r="BF146" i="3"/>
  <c r="BG146" i="3"/>
  <c r="BH146" i="3"/>
  <c r="BI146" i="3"/>
  <c r="BE147" i="3"/>
  <c r="BF147" i="3"/>
  <c r="BG147" i="3"/>
  <c r="BH147" i="3"/>
  <c r="BI147" i="3"/>
  <c r="BE148" i="3"/>
  <c r="BF148" i="3"/>
  <c r="BG148" i="3"/>
  <c r="BH148" i="3"/>
  <c r="BI148" i="3"/>
  <c r="BE149" i="3"/>
  <c r="BF149" i="3"/>
  <c r="BG149" i="3"/>
  <c r="BH149" i="3"/>
  <c r="BI149" i="3"/>
  <c r="BE150" i="3"/>
  <c r="BF150" i="3"/>
  <c r="BG150" i="3"/>
  <c r="BH150" i="3"/>
  <c r="BI150" i="3"/>
  <c r="BE151" i="3"/>
  <c r="BF151" i="3"/>
  <c r="BG151" i="3"/>
  <c r="BH151" i="3"/>
  <c r="BI151" i="3"/>
  <c r="BE152" i="3"/>
  <c r="BF152" i="3"/>
  <c r="BG152" i="3"/>
  <c r="BH152" i="3"/>
  <c r="BI152" i="3"/>
  <c r="BE153" i="3"/>
  <c r="BF153" i="3"/>
  <c r="BG153" i="3"/>
  <c r="BH153" i="3"/>
  <c r="BI153" i="3"/>
  <c r="BE154" i="3"/>
  <c r="BF154" i="3"/>
  <c r="BG154" i="3"/>
  <c r="BH154" i="3"/>
  <c r="BI154" i="3"/>
  <c r="BE155" i="3"/>
  <c r="BF155" i="3"/>
  <c r="BG155" i="3"/>
  <c r="BH155" i="3"/>
  <c r="BI155" i="3"/>
  <c r="BE156" i="3"/>
  <c r="BF156" i="3"/>
  <c r="BG156" i="3"/>
  <c r="BH156" i="3"/>
  <c r="BI156" i="3"/>
  <c r="BE157" i="3"/>
  <c r="BF157" i="3"/>
  <c r="BG157" i="3"/>
  <c r="BH157" i="3"/>
  <c r="BI157" i="3"/>
  <c r="BE158" i="3"/>
  <c r="BF158" i="3"/>
  <c r="BG158" i="3"/>
  <c r="BH158" i="3"/>
  <c r="BI158" i="3"/>
  <c r="BE159" i="3"/>
  <c r="BF159" i="3"/>
  <c r="BG159" i="3"/>
  <c r="BH159" i="3"/>
  <c r="BI159" i="3"/>
  <c r="BE160" i="3"/>
  <c r="BF160" i="3"/>
  <c r="BG160" i="3"/>
  <c r="BH160" i="3"/>
  <c r="BI160" i="3"/>
  <c r="BE161" i="3"/>
  <c r="BF161" i="3"/>
  <c r="BG161" i="3"/>
  <c r="BH161" i="3"/>
  <c r="BI161" i="3"/>
  <c r="BE162" i="3"/>
  <c r="BF162" i="3"/>
  <c r="BG162" i="3"/>
  <c r="BH162" i="3"/>
  <c r="BI162" i="3"/>
  <c r="BE163" i="3"/>
  <c r="BF163" i="3"/>
  <c r="BG163" i="3"/>
  <c r="BH163" i="3"/>
  <c r="BI163" i="3"/>
  <c r="BE164" i="3"/>
  <c r="BF164" i="3"/>
  <c r="BG164" i="3"/>
  <c r="BH164" i="3"/>
  <c r="BI164" i="3"/>
  <c r="BE165" i="3"/>
  <c r="BF165" i="3"/>
  <c r="BG165" i="3"/>
  <c r="BH165" i="3"/>
  <c r="BI165" i="3"/>
  <c r="BE166" i="3"/>
  <c r="BF166" i="3"/>
  <c r="BG166" i="3"/>
  <c r="BH166" i="3"/>
  <c r="BI166" i="3"/>
  <c r="BE167" i="3"/>
  <c r="BF167" i="3"/>
  <c r="BG167" i="3"/>
  <c r="BH167" i="3"/>
  <c r="BI167" i="3"/>
  <c r="BE168" i="3"/>
  <c r="BF168" i="3"/>
  <c r="BG168" i="3"/>
  <c r="BH168" i="3"/>
  <c r="BI168" i="3"/>
  <c r="BE169" i="3"/>
  <c r="BF169" i="3"/>
  <c r="BG169" i="3"/>
  <c r="BH169" i="3"/>
  <c r="BI169" i="3"/>
  <c r="BE170" i="3"/>
  <c r="BF170" i="3"/>
  <c r="BG170" i="3"/>
  <c r="BH170" i="3"/>
  <c r="BI170" i="3"/>
  <c r="BE171" i="3"/>
  <c r="BF171" i="3"/>
  <c r="BG171" i="3"/>
  <c r="BH171" i="3"/>
  <c r="BI171" i="3"/>
  <c r="BE172" i="3"/>
  <c r="BF172" i="3"/>
  <c r="BG172" i="3"/>
  <c r="BH172" i="3"/>
  <c r="BI172" i="3"/>
  <c r="BE173" i="3"/>
  <c r="BF173" i="3"/>
  <c r="BG173" i="3"/>
  <c r="BH173" i="3"/>
  <c r="BI173" i="3"/>
  <c r="BE174" i="3"/>
  <c r="BF174" i="3"/>
  <c r="BG174" i="3"/>
  <c r="BH174" i="3"/>
  <c r="BI174" i="3"/>
  <c r="BE175" i="3"/>
  <c r="BF175" i="3"/>
  <c r="BG175" i="3"/>
  <c r="BH175" i="3"/>
  <c r="BI175" i="3"/>
  <c r="BE176" i="3"/>
  <c r="BF176" i="3"/>
  <c r="BG176" i="3"/>
  <c r="BH176" i="3"/>
  <c r="BI176" i="3"/>
  <c r="BE177" i="3"/>
  <c r="BF177" i="3"/>
  <c r="BG177" i="3"/>
  <c r="BH177" i="3"/>
  <c r="BI177" i="3"/>
  <c r="BE178" i="3"/>
  <c r="BF178" i="3"/>
  <c r="BG178" i="3"/>
  <c r="BH178" i="3"/>
  <c r="BI178" i="3"/>
  <c r="BE179" i="3"/>
  <c r="BF179" i="3"/>
  <c r="BG179" i="3"/>
  <c r="BH179" i="3"/>
  <c r="BI179" i="3"/>
  <c r="BE180" i="3"/>
  <c r="BF180" i="3"/>
  <c r="BG180" i="3"/>
  <c r="BH180" i="3"/>
  <c r="BI180" i="3"/>
  <c r="BE181" i="3"/>
  <c r="BF181" i="3"/>
  <c r="BG181" i="3"/>
  <c r="BH181" i="3"/>
  <c r="BI181" i="3"/>
  <c r="BE182" i="3"/>
  <c r="BF182" i="3"/>
  <c r="BG182" i="3"/>
  <c r="BH182" i="3"/>
  <c r="BI182" i="3"/>
  <c r="BE183" i="3"/>
  <c r="BF183" i="3"/>
  <c r="BG183" i="3"/>
  <c r="BH183" i="3"/>
  <c r="BI183" i="3"/>
  <c r="BE184" i="3"/>
  <c r="BF184" i="3"/>
  <c r="BG184" i="3"/>
  <c r="BH184" i="3"/>
  <c r="BI184" i="3"/>
  <c r="BE185" i="3"/>
  <c r="BF185" i="3"/>
  <c r="BG185" i="3"/>
  <c r="BH185" i="3"/>
  <c r="BI185" i="3"/>
  <c r="BE186" i="3"/>
  <c r="BF186" i="3"/>
  <c r="BG186" i="3"/>
  <c r="BH186" i="3"/>
  <c r="BI186" i="3"/>
  <c r="BE187" i="3"/>
  <c r="BF187" i="3"/>
  <c r="BG187" i="3"/>
  <c r="BH187" i="3"/>
  <c r="BI187" i="3"/>
  <c r="BE188" i="3"/>
  <c r="BF188" i="3"/>
  <c r="BG188" i="3"/>
  <c r="BH188" i="3"/>
  <c r="BI188" i="3"/>
  <c r="BE189" i="3"/>
  <c r="BF189" i="3"/>
  <c r="BG189" i="3"/>
  <c r="BH189" i="3"/>
  <c r="BI189" i="3"/>
  <c r="BE190" i="3"/>
  <c r="BF190" i="3"/>
  <c r="BG190" i="3"/>
  <c r="BH190" i="3"/>
  <c r="BI190" i="3"/>
  <c r="BE191" i="3"/>
  <c r="BF191" i="3"/>
  <c r="BG191" i="3"/>
  <c r="BH191" i="3"/>
  <c r="BI191" i="3"/>
  <c r="BE192" i="3"/>
  <c r="BF192" i="3"/>
  <c r="BG192" i="3"/>
  <c r="BH192" i="3"/>
  <c r="BI192" i="3"/>
  <c r="BE193" i="3"/>
  <c r="BF193" i="3"/>
  <c r="BG193" i="3"/>
  <c r="BH193" i="3"/>
  <c r="BI193" i="3"/>
  <c r="BE194" i="3"/>
  <c r="BF194" i="3"/>
  <c r="BG194" i="3"/>
  <c r="BH194" i="3"/>
  <c r="BI194" i="3"/>
  <c r="BE195" i="3"/>
  <c r="BF195" i="3"/>
  <c r="BG195" i="3"/>
  <c r="BH195" i="3"/>
  <c r="BI195" i="3"/>
  <c r="BE196" i="3"/>
  <c r="BF196" i="3"/>
  <c r="BG196" i="3"/>
  <c r="BH196" i="3"/>
  <c r="BI196" i="3"/>
  <c r="BE197" i="3"/>
  <c r="BF197" i="3"/>
  <c r="BG197" i="3"/>
  <c r="BH197" i="3"/>
  <c r="BI197" i="3"/>
  <c r="BE198" i="3"/>
  <c r="BF198" i="3"/>
  <c r="BG198" i="3"/>
  <c r="BH198" i="3"/>
  <c r="BI198" i="3"/>
  <c r="BE199" i="3"/>
  <c r="BF199" i="3"/>
  <c r="BG199" i="3"/>
  <c r="BH199" i="3"/>
  <c r="BI199" i="3"/>
  <c r="BE200" i="3"/>
  <c r="BF200" i="3"/>
  <c r="BG200" i="3"/>
  <c r="BH200" i="3"/>
  <c r="BI200" i="3"/>
  <c r="BE201" i="3"/>
  <c r="BF201" i="3"/>
  <c r="BG201" i="3"/>
  <c r="BH201" i="3"/>
  <c r="BI201" i="3"/>
  <c r="BE202" i="3"/>
  <c r="BF202" i="3"/>
  <c r="BG202" i="3"/>
  <c r="BH202" i="3"/>
  <c r="BI202" i="3"/>
  <c r="BE203" i="3"/>
  <c r="BF203" i="3"/>
  <c r="BG203" i="3"/>
  <c r="BH203" i="3"/>
  <c r="BI203" i="3"/>
  <c r="BE204" i="3"/>
  <c r="BF204" i="3"/>
  <c r="BG204" i="3"/>
  <c r="BH204" i="3"/>
  <c r="BI204" i="3"/>
  <c r="BE205" i="3"/>
  <c r="BF205" i="3"/>
  <c r="BG205" i="3"/>
  <c r="BH205" i="3"/>
  <c r="BI205" i="3"/>
  <c r="BE206" i="3"/>
  <c r="BF206" i="3"/>
  <c r="BG206" i="3"/>
  <c r="BH206" i="3"/>
  <c r="BI206" i="3"/>
  <c r="BE207" i="3"/>
  <c r="BF207" i="3"/>
  <c r="BG207" i="3"/>
  <c r="BH207" i="3"/>
  <c r="BI207" i="3"/>
  <c r="BE208" i="3"/>
  <c r="BF208" i="3"/>
  <c r="BG208" i="3"/>
  <c r="BH208" i="3"/>
  <c r="BI208" i="3"/>
  <c r="BE209" i="3"/>
  <c r="BF209" i="3"/>
  <c r="BG209" i="3"/>
  <c r="BH209" i="3"/>
  <c r="BI209" i="3"/>
  <c r="BE210" i="3"/>
  <c r="BF210" i="3"/>
  <c r="BG210" i="3"/>
  <c r="BH210" i="3"/>
  <c r="BI210" i="3"/>
  <c r="BE211" i="3"/>
  <c r="BF211" i="3"/>
  <c r="BG211" i="3"/>
  <c r="BH211" i="3"/>
  <c r="BI211" i="3"/>
  <c r="BE212" i="3"/>
  <c r="BF212" i="3"/>
  <c r="BG212" i="3"/>
  <c r="BH212" i="3"/>
  <c r="BI212" i="3"/>
  <c r="BE213" i="3"/>
  <c r="BF213" i="3"/>
  <c r="BG213" i="3"/>
  <c r="BH213" i="3"/>
  <c r="BI213" i="3"/>
  <c r="BE214" i="3"/>
  <c r="BF214" i="3"/>
  <c r="BG214" i="3"/>
  <c r="BH214" i="3"/>
  <c r="BI214" i="3"/>
  <c r="BE215" i="3"/>
  <c r="BF215" i="3"/>
  <c r="BG215" i="3"/>
  <c r="BH215" i="3"/>
  <c r="BI215" i="3"/>
  <c r="BE216" i="3"/>
  <c r="BF216" i="3"/>
  <c r="BG216" i="3"/>
  <c r="BH216" i="3"/>
  <c r="BI216" i="3"/>
  <c r="BE217" i="3"/>
  <c r="BF217" i="3"/>
  <c r="BG217" i="3"/>
  <c r="BH217" i="3"/>
  <c r="BI217" i="3"/>
  <c r="BE218" i="3"/>
  <c r="BF218" i="3"/>
  <c r="BG218" i="3"/>
  <c r="BH218" i="3"/>
  <c r="BI218" i="3"/>
  <c r="BE219" i="3"/>
  <c r="BF219" i="3"/>
  <c r="BG219" i="3"/>
  <c r="BH219" i="3"/>
  <c r="BI219" i="3"/>
  <c r="BE220" i="3"/>
  <c r="BF220" i="3"/>
  <c r="BG220" i="3"/>
  <c r="BH220" i="3"/>
  <c r="BI220" i="3"/>
  <c r="BE221" i="3"/>
  <c r="BF221" i="3"/>
  <c r="BG221" i="3"/>
  <c r="BH221" i="3"/>
  <c r="BI221" i="3"/>
  <c r="BE222" i="3"/>
  <c r="BF222" i="3"/>
  <c r="BG222" i="3"/>
  <c r="BH222" i="3"/>
  <c r="BI222" i="3"/>
  <c r="BE223" i="3"/>
  <c r="BF223" i="3"/>
  <c r="BG223" i="3"/>
  <c r="BH223" i="3"/>
  <c r="BI223" i="3"/>
  <c r="BE224" i="3"/>
  <c r="BF224" i="3"/>
  <c r="BG224" i="3"/>
  <c r="BH224" i="3"/>
  <c r="BI224" i="3"/>
  <c r="BE225" i="3"/>
  <c r="BF225" i="3"/>
  <c r="BG225" i="3"/>
  <c r="BH225" i="3"/>
  <c r="BI225" i="3"/>
  <c r="BE226" i="3"/>
  <c r="BF226" i="3"/>
  <c r="BG226" i="3"/>
  <c r="BH226" i="3"/>
  <c r="BI226" i="3"/>
  <c r="BE227" i="3"/>
  <c r="BF227" i="3"/>
  <c r="BG227" i="3"/>
  <c r="BH227" i="3"/>
  <c r="BI227" i="3"/>
  <c r="BE228" i="3"/>
  <c r="BF228" i="3"/>
  <c r="BG228" i="3"/>
  <c r="BH228" i="3"/>
  <c r="BI228" i="3"/>
  <c r="BE229" i="3"/>
  <c r="BF229" i="3"/>
  <c r="BG229" i="3"/>
  <c r="BH229" i="3"/>
  <c r="BI229" i="3"/>
  <c r="BE230" i="3"/>
  <c r="BF230" i="3"/>
  <c r="BG230" i="3"/>
  <c r="BH230" i="3"/>
  <c r="BI230" i="3"/>
  <c r="BE231" i="3"/>
  <c r="BF231" i="3"/>
  <c r="BG231" i="3"/>
  <c r="BH231" i="3"/>
  <c r="BI231" i="3"/>
  <c r="BE232" i="3"/>
  <c r="BF232" i="3"/>
  <c r="BG232" i="3"/>
  <c r="BH232" i="3"/>
  <c r="BI232" i="3"/>
  <c r="BE233" i="3"/>
  <c r="BF233" i="3"/>
  <c r="BG233" i="3"/>
  <c r="BH233" i="3"/>
  <c r="BI233" i="3"/>
  <c r="BE234" i="3"/>
  <c r="BF234" i="3"/>
  <c r="BG234" i="3"/>
  <c r="BH234" i="3"/>
  <c r="BI234" i="3"/>
  <c r="BE235" i="3"/>
  <c r="BF235" i="3"/>
  <c r="BG235" i="3"/>
  <c r="BH235" i="3"/>
  <c r="BI235" i="3"/>
  <c r="BE236" i="3"/>
  <c r="BF236" i="3"/>
  <c r="BG236" i="3"/>
  <c r="BH236" i="3"/>
  <c r="BI236" i="3"/>
  <c r="BE237" i="3"/>
  <c r="BF237" i="3"/>
  <c r="BG237" i="3"/>
  <c r="BH237" i="3"/>
  <c r="BI237" i="3"/>
  <c r="BE238" i="3"/>
  <c r="BF238" i="3"/>
  <c r="BG238" i="3"/>
  <c r="BH238" i="3"/>
  <c r="BI238" i="3"/>
  <c r="BE239" i="3"/>
  <c r="BF239" i="3"/>
  <c r="BG239" i="3"/>
  <c r="BH239" i="3"/>
  <c r="BI239" i="3"/>
  <c r="BE240" i="3"/>
  <c r="BF240" i="3"/>
  <c r="BG240" i="3"/>
  <c r="BH240" i="3"/>
  <c r="BI240" i="3"/>
  <c r="BE241" i="3"/>
  <c r="BF241" i="3"/>
  <c r="BG241" i="3"/>
  <c r="BH241" i="3"/>
  <c r="BI241" i="3"/>
  <c r="BE242" i="3"/>
  <c r="BF242" i="3"/>
  <c r="BG242" i="3"/>
  <c r="BH242" i="3"/>
  <c r="BI242" i="3"/>
  <c r="BE243" i="3"/>
  <c r="BF243" i="3"/>
  <c r="BG243" i="3"/>
  <c r="BH243" i="3"/>
  <c r="BI243" i="3"/>
  <c r="BE244" i="3"/>
  <c r="BF244" i="3"/>
  <c r="BG244" i="3"/>
  <c r="BH244" i="3"/>
  <c r="BI244" i="3"/>
  <c r="BE245" i="3"/>
  <c r="BF245" i="3"/>
  <c r="BG245" i="3"/>
  <c r="BH245" i="3"/>
  <c r="BI245" i="3"/>
  <c r="BE246" i="3"/>
  <c r="BF246" i="3"/>
  <c r="BG246" i="3"/>
  <c r="BH246" i="3"/>
  <c r="BI246" i="3"/>
  <c r="BE247" i="3"/>
  <c r="BF247" i="3"/>
  <c r="BG247" i="3"/>
  <c r="BH247" i="3"/>
  <c r="BI247" i="3"/>
  <c r="BE248" i="3"/>
  <c r="BF248" i="3"/>
  <c r="BG248" i="3"/>
  <c r="BH248" i="3"/>
  <c r="BI248" i="3"/>
  <c r="BE249" i="3"/>
  <c r="BF249" i="3"/>
  <c r="BG249" i="3"/>
  <c r="BH249" i="3"/>
  <c r="BI249" i="3"/>
  <c r="BE250" i="3"/>
  <c r="BF250" i="3"/>
  <c r="BG250" i="3"/>
  <c r="BH250" i="3"/>
  <c r="BI250" i="3"/>
  <c r="BE251" i="3"/>
  <c r="BF251" i="3"/>
  <c r="BG251" i="3"/>
  <c r="BH251" i="3"/>
  <c r="BI251" i="3"/>
  <c r="BE252" i="3"/>
  <c r="BF252" i="3"/>
  <c r="BG252" i="3"/>
  <c r="BH252" i="3"/>
  <c r="BI252" i="3"/>
  <c r="BE253" i="3"/>
  <c r="BF253" i="3"/>
  <c r="BG253" i="3"/>
  <c r="BH253" i="3"/>
  <c r="BI253" i="3"/>
  <c r="BE254" i="3"/>
  <c r="BF254" i="3"/>
  <c r="BG254" i="3"/>
  <c r="BH254" i="3"/>
  <c r="BI254" i="3"/>
  <c r="BE255" i="3"/>
  <c r="BF255" i="3"/>
  <c r="BG255" i="3"/>
  <c r="BH255" i="3"/>
  <c r="BI255" i="3"/>
  <c r="BE256" i="3"/>
  <c r="BF256" i="3"/>
  <c r="BG256" i="3"/>
  <c r="BH256" i="3"/>
  <c r="BI256" i="3"/>
  <c r="BE257" i="3"/>
  <c r="BF257" i="3"/>
  <c r="BG257" i="3"/>
  <c r="BH257" i="3"/>
  <c r="BI257" i="3"/>
  <c r="BE258" i="3"/>
  <c r="BF258" i="3"/>
  <c r="BG258" i="3"/>
  <c r="BH258" i="3"/>
  <c r="BI258" i="3"/>
  <c r="BE259" i="3"/>
  <c r="BF259" i="3"/>
  <c r="BG259" i="3"/>
  <c r="BH259" i="3"/>
  <c r="BI259" i="3"/>
  <c r="BE260" i="3"/>
  <c r="BF260" i="3"/>
  <c r="BG260" i="3"/>
  <c r="BH260" i="3"/>
  <c r="BI260" i="3"/>
  <c r="BE261" i="3"/>
  <c r="BF261" i="3"/>
  <c r="BG261" i="3"/>
  <c r="BH261" i="3"/>
  <c r="BI261" i="3"/>
  <c r="BE262" i="3"/>
  <c r="BF262" i="3"/>
  <c r="BG262" i="3"/>
  <c r="BH262" i="3"/>
  <c r="BI262" i="3"/>
  <c r="BE263" i="3"/>
  <c r="BF263" i="3"/>
  <c r="BG263" i="3"/>
  <c r="BH263" i="3"/>
  <c r="BI263" i="3"/>
  <c r="BE264" i="3"/>
  <c r="BF264" i="3"/>
  <c r="BG264" i="3"/>
  <c r="BH264" i="3"/>
  <c r="BI264" i="3"/>
  <c r="BE265" i="3"/>
  <c r="BF265" i="3"/>
  <c r="BG265" i="3"/>
  <c r="BH265" i="3"/>
  <c r="BI265" i="3"/>
  <c r="BE266" i="3"/>
  <c r="BF266" i="3"/>
  <c r="BG266" i="3"/>
  <c r="BH266" i="3"/>
  <c r="BI266" i="3"/>
  <c r="BE267" i="3"/>
  <c r="BF267" i="3"/>
  <c r="BG267" i="3"/>
  <c r="BH267" i="3"/>
  <c r="BI267" i="3"/>
  <c r="BE268" i="3"/>
  <c r="BF268" i="3"/>
  <c r="BG268" i="3"/>
  <c r="BH268" i="3"/>
  <c r="BI268" i="3"/>
  <c r="BE269" i="3"/>
  <c r="BF269" i="3"/>
  <c r="BG269" i="3"/>
  <c r="BH269" i="3"/>
  <c r="BI269" i="3"/>
  <c r="BE270" i="3"/>
  <c r="BF270" i="3"/>
  <c r="BG270" i="3"/>
  <c r="BH270" i="3"/>
  <c r="BI270" i="3"/>
  <c r="BE271" i="3"/>
  <c r="BF271" i="3"/>
  <c r="BG271" i="3"/>
  <c r="BH271" i="3"/>
  <c r="BI271" i="3"/>
  <c r="BE272" i="3"/>
  <c r="BF272" i="3"/>
  <c r="BG272" i="3"/>
  <c r="BH272" i="3"/>
  <c r="BI272" i="3"/>
  <c r="BE273" i="3"/>
  <c r="BF273" i="3"/>
  <c r="BG273" i="3"/>
  <c r="BH273" i="3"/>
  <c r="BI273" i="3"/>
  <c r="BE274" i="3"/>
  <c r="BF274" i="3"/>
  <c r="BG274" i="3"/>
  <c r="BH274" i="3"/>
  <c r="BI274" i="3"/>
  <c r="BE275" i="3"/>
  <c r="BF275" i="3"/>
  <c r="BG275" i="3"/>
  <c r="BH275" i="3"/>
  <c r="BI275" i="3"/>
  <c r="BE276" i="3"/>
  <c r="BF276" i="3"/>
  <c r="BG276" i="3"/>
  <c r="BH276" i="3"/>
  <c r="BI276" i="3"/>
  <c r="BE277" i="3"/>
  <c r="BF277" i="3"/>
  <c r="BG277" i="3"/>
  <c r="BH277" i="3"/>
  <c r="BI277" i="3"/>
  <c r="BE278" i="3"/>
  <c r="BF278" i="3"/>
  <c r="BG278" i="3"/>
  <c r="BH278" i="3"/>
  <c r="BI278" i="3"/>
  <c r="BE279" i="3"/>
  <c r="BF279" i="3"/>
  <c r="BG279" i="3"/>
  <c r="BH279" i="3"/>
  <c r="BI279" i="3"/>
  <c r="BE280" i="3"/>
  <c r="BF280" i="3"/>
  <c r="BG280" i="3"/>
  <c r="BH280" i="3"/>
  <c r="BI280" i="3"/>
  <c r="BE281" i="3"/>
  <c r="BF281" i="3"/>
  <c r="BG281" i="3"/>
  <c r="BH281" i="3"/>
  <c r="BI281" i="3"/>
  <c r="BE282" i="3"/>
  <c r="BF282" i="3"/>
  <c r="BG282" i="3"/>
  <c r="BH282" i="3"/>
  <c r="BI282" i="3"/>
  <c r="BE283" i="3"/>
  <c r="BF283" i="3"/>
  <c r="BG283" i="3"/>
  <c r="BH283" i="3"/>
  <c r="BI283" i="3"/>
  <c r="BE284" i="3"/>
  <c r="BF284" i="3"/>
  <c r="BG284" i="3"/>
  <c r="BH284" i="3"/>
  <c r="BI284" i="3"/>
  <c r="BE285" i="3"/>
  <c r="BF285" i="3"/>
  <c r="BG285" i="3"/>
  <c r="BH285" i="3"/>
  <c r="BI285" i="3"/>
  <c r="BE286" i="3"/>
  <c r="BF286" i="3"/>
  <c r="BG286" i="3"/>
  <c r="BH286" i="3"/>
  <c r="BI286" i="3"/>
  <c r="BE287" i="3"/>
  <c r="BF287" i="3"/>
  <c r="BG287" i="3"/>
  <c r="BH287" i="3"/>
  <c r="BI287" i="3"/>
  <c r="BE288" i="3"/>
  <c r="BF288" i="3"/>
  <c r="BG288" i="3"/>
  <c r="BH288" i="3"/>
  <c r="BI288" i="3"/>
  <c r="BE289" i="3"/>
  <c r="BF289" i="3"/>
  <c r="BG289" i="3"/>
  <c r="BH289" i="3"/>
  <c r="BI289" i="3"/>
  <c r="BE290" i="3"/>
  <c r="BF290" i="3"/>
  <c r="BG290" i="3"/>
  <c r="BH290" i="3"/>
  <c r="BI290" i="3"/>
  <c r="BE291" i="3"/>
  <c r="BF291" i="3"/>
  <c r="BG291" i="3"/>
  <c r="BH291" i="3"/>
  <c r="BI291" i="3"/>
  <c r="BE292" i="3"/>
  <c r="BF292" i="3"/>
  <c r="BG292" i="3"/>
  <c r="BH292" i="3"/>
  <c r="BI292" i="3"/>
  <c r="BE293" i="3"/>
  <c r="BF293" i="3"/>
  <c r="BG293" i="3"/>
  <c r="BH293" i="3"/>
  <c r="BI293" i="3"/>
  <c r="BE294" i="3"/>
  <c r="BF294" i="3"/>
  <c r="BG294" i="3"/>
  <c r="BH294" i="3"/>
  <c r="BI294" i="3"/>
  <c r="BE295" i="3"/>
  <c r="BF295" i="3"/>
  <c r="BG295" i="3"/>
  <c r="BH295" i="3"/>
  <c r="BI295" i="3"/>
  <c r="BE296" i="3"/>
  <c r="BF296" i="3"/>
  <c r="BG296" i="3"/>
  <c r="BH296" i="3"/>
  <c r="BI296" i="3"/>
  <c r="BE297" i="3"/>
  <c r="BF297" i="3"/>
  <c r="BG297" i="3"/>
  <c r="BH297" i="3"/>
  <c r="BI297" i="3"/>
  <c r="BE298" i="3"/>
  <c r="BF298" i="3"/>
  <c r="BG298" i="3"/>
  <c r="BH298" i="3"/>
  <c r="BI298" i="3"/>
  <c r="BE299" i="3"/>
  <c r="BF299" i="3"/>
  <c r="BG299" i="3"/>
  <c r="BH299" i="3"/>
  <c r="BI299" i="3"/>
  <c r="BE300" i="3"/>
  <c r="BF300" i="3"/>
  <c r="BG300" i="3"/>
  <c r="BH300" i="3"/>
  <c r="BI300" i="3"/>
  <c r="BE301" i="3"/>
  <c r="BF301" i="3"/>
  <c r="BG301" i="3"/>
  <c r="BH301" i="3"/>
  <c r="BI301" i="3"/>
  <c r="BE302" i="3"/>
  <c r="BF302" i="3"/>
  <c r="BG302" i="3"/>
  <c r="BH302" i="3"/>
  <c r="BI302" i="3"/>
  <c r="BE303" i="3"/>
  <c r="BF303" i="3"/>
  <c r="BG303" i="3"/>
  <c r="BH303" i="3"/>
  <c r="BI303" i="3"/>
  <c r="BE304" i="3"/>
  <c r="BF304" i="3"/>
  <c r="BG304" i="3"/>
  <c r="BH304" i="3"/>
  <c r="BI304" i="3"/>
  <c r="BE305" i="3"/>
  <c r="BF305" i="3"/>
  <c r="BG305" i="3"/>
  <c r="BH305" i="3"/>
  <c r="BI305" i="3"/>
  <c r="BE306" i="3"/>
  <c r="BF306" i="3"/>
  <c r="BG306" i="3"/>
  <c r="BH306" i="3"/>
  <c r="BI306" i="3"/>
  <c r="BE307" i="3"/>
  <c r="BF307" i="3"/>
  <c r="BG307" i="3"/>
  <c r="BH307" i="3"/>
  <c r="BI307" i="3"/>
  <c r="BE308" i="3"/>
  <c r="BF308" i="3"/>
  <c r="BG308" i="3"/>
  <c r="BH308" i="3"/>
  <c r="BI308" i="3"/>
  <c r="BE309" i="3"/>
  <c r="BF309" i="3"/>
  <c r="BG309" i="3"/>
  <c r="BH309" i="3"/>
  <c r="BI309" i="3"/>
  <c r="BE310" i="3"/>
  <c r="BF310" i="3"/>
  <c r="BG310" i="3"/>
  <c r="BH310" i="3"/>
  <c r="BI310" i="3"/>
  <c r="BE311" i="3"/>
  <c r="BF311" i="3"/>
  <c r="BG311" i="3"/>
  <c r="BH311" i="3"/>
  <c r="BI311" i="3"/>
  <c r="BE312" i="3"/>
  <c r="BF312" i="3"/>
  <c r="BG312" i="3"/>
  <c r="BH312" i="3"/>
  <c r="BI312" i="3"/>
  <c r="BE313" i="3"/>
  <c r="BF313" i="3"/>
  <c r="BG313" i="3"/>
  <c r="BH313" i="3"/>
  <c r="BI313" i="3"/>
  <c r="BE314" i="3"/>
  <c r="BF314" i="3"/>
  <c r="BG314" i="3"/>
  <c r="BH314" i="3"/>
  <c r="BI314" i="3"/>
  <c r="BE315" i="3"/>
  <c r="BF315" i="3"/>
  <c r="BG315" i="3"/>
  <c r="BH315" i="3"/>
  <c r="BI315" i="3"/>
  <c r="BE316" i="3"/>
  <c r="BF316" i="3"/>
  <c r="BG316" i="3"/>
  <c r="BH316" i="3"/>
  <c r="BI316" i="3"/>
  <c r="BE317" i="3"/>
  <c r="BF317" i="3"/>
  <c r="BG317" i="3"/>
  <c r="BH317" i="3"/>
  <c r="BI317" i="3"/>
  <c r="BE318" i="3"/>
  <c r="BF318" i="3"/>
  <c r="BG318" i="3"/>
  <c r="BH318" i="3"/>
  <c r="BI318" i="3"/>
  <c r="BE319" i="3"/>
  <c r="BF319" i="3"/>
  <c r="BG319" i="3"/>
  <c r="BH319" i="3"/>
  <c r="BI319" i="3"/>
  <c r="BE320" i="3"/>
  <c r="BF320" i="3"/>
  <c r="BG320" i="3"/>
  <c r="BH320" i="3"/>
  <c r="BI320" i="3"/>
  <c r="BE321" i="3"/>
  <c r="BF321" i="3"/>
  <c r="BG321" i="3"/>
  <c r="BH321" i="3"/>
  <c r="BI321" i="3"/>
  <c r="BE322" i="3"/>
  <c r="BF322" i="3"/>
  <c r="BG322" i="3"/>
  <c r="BH322" i="3"/>
  <c r="BI322" i="3"/>
  <c r="BE323" i="3"/>
  <c r="BF323" i="3"/>
  <c r="BG323" i="3"/>
  <c r="BH323" i="3"/>
  <c r="BI323" i="3"/>
  <c r="BE324" i="3"/>
  <c r="BF324" i="3"/>
  <c r="BG324" i="3"/>
  <c r="BH324" i="3"/>
  <c r="BI324" i="3"/>
  <c r="BE325" i="3"/>
  <c r="BF325" i="3"/>
  <c r="BG325" i="3"/>
  <c r="BH325" i="3"/>
  <c r="BI325" i="3"/>
  <c r="BE326" i="3"/>
  <c r="BF326" i="3"/>
  <c r="BG326" i="3"/>
  <c r="BH326" i="3"/>
  <c r="BI326" i="3"/>
  <c r="BE327" i="3"/>
  <c r="BF327" i="3"/>
  <c r="BG327" i="3"/>
  <c r="BH327" i="3"/>
  <c r="BI327" i="3"/>
  <c r="BE328" i="3"/>
  <c r="BF328" i="3"/>
  <c r="BG328" i="3"/>
  <c r="BH328" i="3"/>
  <c r="BI328" i="3"/>
  <c r="BE329" i="3"/>
  <c r="BF329" i="3"/>
  <c r="BG329" i="3"/>
  <c r="BH329" i="3"/>
  <c r="BI329" i="3"/>
  <c r="BE330" i="3"/>
  <c r="BF330" i="3"/>
  <c r="BG330" i="3"/>
  <c r="BH330" i="3"/>
  <c r="BI330" i="3"/>
  <c r="BE331" i="3"/>
  <c r="BF331" i="3"/>
  <c r="BG331" i="3"/>
  <c r="BH331" i="3"/>
  <c r="BI331" i="3"/>
  <c r="BE332" i="3"/>
  <c r="BF332" i="3"/>
  <c r="BG332" i="3"/>
  <c r="BH332" i="3"/>
  <c r="BI332" i="3"/>
  <c r="BE333" i="3"/>
  <c r="BF333" i="3"/>
  <c r="BG333" i="3"/>
  <c r="BH333" i="3"/>
  <c r="BI333" i="3"/>
  <c r="BE334" i="3"/>
  <c r="BF334" i="3"/>
  <c r="BG334" i="3"/>
  <c r="BH334" i="3"/>
  <c r="BI334" i="3"/>
  <c r="BE335" i="3"/>
  <c r="BF335" i="3"/>
  <c r="BG335" i="3"/>
  <c r="BH335" i="3"/>
  <c r="BI335" i="3"/>
  <c r="BE336" i="3"/>
  <c r="BF336" i="3"/>
  <c r="BG336" i="3"/>
  <c r="BH336" i="3"/>
  <c r="BI336" i="3"/>
  <c r="BE337" i="3"/>
  <c r="BF337" i="3"/>
  <c r="BG337" i="3"/>
  <c r="BH337" i="3"/>
  <c r="BI337" i="3"/>
  <c r="BE338" i="3"/>
  <c r="BF338" i="3"/>
  <c r="BG338" i="3"/>
  <c r="BH338" i="3"/>
  <c r="BI338" i="3"/>
  <c r="BE339" i="3"/>
  <c r="BF339" i="3"/>
  <c r="BG339" i="3"/>
  <c r="BH339" i="3"/>
  <c r="BI339" i="3"/>
  <c r="BE340" i="3"/>
  <c r="BF340" i="3"/>
  <c r="BG340" i="3"/>
  <c r="BH340" i="3"/>
  <c r="BI340" i="3"/>
  <c r="BE341" i="3"/>
  <c r="BF341" i="3"/>
  <c r="BG341" i="3"/>
  <c r="BH341" i="3"/>
  <c r="BI341" i="3"/>
  <c r="BE342" i="3"/>
  <c r="BF342" i="3"/>
  <c r="BG342" i="3"/>
  <c r="BH342" i="3"/>
  <c r="BI342" i="3"/>
  <c r="BE343" i="3"/>
  <c r="BF343" i="3"/>
  <c r="BG343" i="3"/>
  <c r="BH343" i="3"/>
  <c r="BI343" i="3"/>
  <c r="BE344" i="3"/>
  <c r="BF344" i="3"/>
  <c r="BG344" i="3"/>
  <c r="BH344" i="3"/>
  <c r="BI344" i="3"/>
  <c r="BE345" i="3"/>
  <c r="BF345" i="3"/>
  <c r="BG345" i="3"/>
  <c r="BH345" i="3"/>
  <c r="BI345" i="3"/>
  <c r="BE346" i="3"/>
  <c r="BF346" i="3"/>
  <c r="BG346" i="3"/>
  <c r="BH346" i="3"/>
  <c r="BI346" i="3"/>
  <c r="BE347" i="3"/>
  <c r="BF347" i="3"/>
  <c r="BG347" i="3"/>
  <c r="BH347" i="3"/>
  <c r="BI347" i="3"/>
  <c r="BE348" i="3"/>
  <c r="BF348" i="3"/>
  <c r="BG348" i="3"/>
  <c r="BH348" i="3"/>
  <c r="BI348" i="3"/>
  <c r="BE349" i="3"/>
  <c r="BF349" i="3"/>
  <c r="BG349" i="3"/>
  <c r="BH349" i="3"/>
  <c r="BI349" i="3"/>
  <c r="BE350" i="3"/>
  <c r="BF350" i="3"/>
  <c r="BG350" i="3"/>
  <c r="BH350" i="3"/>
  <c r="BI350" i="3"/>
  <c r="BE351" i="3"/>
  <c r="BF351" i="3"/>
  <c r="BG351" i="3"/>
  <c r="BH351" i="3"/>
  <c r="BI351" i="3"/>
  <c r="BE352" i="3"/>
  <c r="BF352" i="3"/>
  <c r="BG352" i="3"/>
  <c r="BH352" i="3"/>
  <c r="BI352" i="3"/>
  <c r="BE353" i="3"/>
  <c r="BF353" i="3"/>
  <c r="BG353" i="3"/>
  <c r="BH353" i="3"/>
  <c r="BI353" i="3"/>
  <c r="BE354" i="3"/>
  <c r="BF354" i="3"/>
  <c r="BG354" i="3"/>
  <c r="BH354" i="3"/>
  <c r="BI354" i="3"/>
  <c r="BE355" i="3"/>
  <c r="BF355" i="3"/>
  <c r="BG355" i="3"/>
  <c r="BH355" i="3"/>
  <c r="BI355" i="3"/>
  <c r="BE356" i="3"/>
  <c r="BF356" i="3"/>
  <c r="BG356" i="3"/>
  <c r="BH356" i="3"/>
  <c r="BI356" i="3"/>
  <c r="BE357" i="3"/>
  <c r="BF357" i="3"/>
  <c r="BG357" i="3"/>
  <c r="BH357" i="3"/>
  <c r="BI357" i="3"/>
  <c r="BE358" i="3"/>
  <c r="BF358" i="3"/>
  <c r="BG358" i="3"/>
  <c r="BH358" i="3"/>
  <c r="BI358" i="3"/>
  <c r="BE359" i="3"/>
  <c r="BF359" i="3"/>
  <c r="BG359" i="3"/>
  <c r="BH359" i="3"/>
  <c r="BI359" i="3"/>
  <c r="BE360" i="3"/>
  <c r="BF360" i="3"/>
  <c r="BG360" i="3"/>
  <c r="BH360" i="3"/>
  <c r="BI360" i="3"/>
  <c r="BE361" i="3"/>
  <c r="BF361" i="3"/>
  <c r="BG361" i="3"/>
  <c r="BH361" i="3"/>
  <c r="BI361" i="3"/>
  <c r="BE362" i="3"/>
  <c r="BF362" i="3"/>
  <c r="BG362" i="3"/>
  <c r="BH362" i="3"/>
  <c r="BI362" i="3"/>
  <c r="BE363" i="3"/>
  <c r="BF363" i="3"/>
  <c r="BG363" i="3"/>
  <c r="BH363" i="3"/>
  <c r="BI363" i="3"/>
  <c r="BE364" i="3"/>
  <c r="BF364" i="3"/>
  <c r="BG364" i="3"/>
  <c r="BH364" i="3"/>
  <c r="BI364" i="3"/>
  <c r="BE365" i="3"/>
  <c r="BF365" i="3"/>
  <c r="BG365" i="3"/>
  <c r="BH365" i="3"/>
  <c r="BI365" i="3"/>
  <c r="BE366" i="3"/>
  <c r="BF366" i="3"/>
  <c r="BG366" i="3"/>
  <c r="BH366" i="3"/>
  <c r="BI366" i="3"/>
  <c r="BE367" i="3"/>
  <c r="BF367" i="3"/>
  <c r="BG367" i="3"/>
  <c r="BH367" i="3"/>
  <c r="BI367" i="3"/>
  <c r="BE368" i="3"/>
  <c r="BF368" i="3"/>
  <c r="BG368" i="3"/>
  <c r="BH368" i="3"/>
  <c r="BI368" i="3"/>
  <c r="BE369" i="3"/>
  <c r="BF369" i="3"/>
  <c r="BG369" i="3"/>
  <c r="BH369" i="3"/>
  <c r="BI369" i="3"/>
  <c r="BE370" i="3"/>
  <c r="BF370" i="3"/>
  <c r="BG370" i="3"/>
  <c r="BH370" i="3"/>
  <c r="BI370" i="3"/>
  <c r="BE371" i="3"/>
  <c r="BF371" i="3"/>
  <c r="BG371" i="3"/>
  <c r="BH371" i="3"/>
  <c r="BI371" i="3"/>
  <c r="BE372" i="3"/>
  <c r="BF372" i="3"/>
  <c r="BG372" i="3"/>
  <c r="BH372" i="3"/>
  <c r="BI372" i="3"/>
  <c r="BE373" i="3"/>
  <c r="BF373" i="3"/>
  <c r="BG373" i="3"/>
  <c r="BH373" i="3"/>
  <c r="BI373" i="3"/>
  <c r="BE374" i="3"/>
  <c r="BF374" i="3"/>
  <c r="BG374" i="3"/>
  <c r="BH374" i="3"/>
  <c r="BI374" i="3"/>
  <c r="BE375" i="3"/>
  <c r="BF375" i="3"/>
  <c r="BG375" i="3"/>
  <c r="BH375" i="3"/>
  <c r="BI375" i="3"/>
  <c r="BE376" i="3"/>
  <c r="BF376" i="3"/>
  <c r="BG376" i="3"/>
  <c r="BH376" i="3"/>
  <c r="BI376" i="3"/>
  <c r="BE377" i="3"/>
  <c r="BF377" i="3"/>
  <c r="BG377" i="3"/>
  <c r="BH377" i="3"/>
  <c r="BI377" i="3"/>
  <c r="BE378" i="3"/>
  <c r="BF378" i="3"/>
  <c r="BG378" i="3"/>
  <c r="BH378" i="3"/>
  <c r="BI378" i="3"/>
  <c r="BE379" i="3"/>
  <c r="BF379" i="3"/>
  <c r="BG379" i="3"/>
  <c r="BH379" i="3"/>
  <c r="BI379" i="3"/>
  <c r="BE380" i="3"/>
  <c r="BF380" i="3"/>
  <c r="BG380" i="3"/>
  <c r="BH380" i="3"/>
  <c r="BI380" i="3"/>
  <c r="BE381" i="3"/>
  <c r="BF381" i="3"/>
  <c r="BG381" i="3"/>
  <c r="BH381" i="3"/>
  <c r="BI381" i="3"/>
  <c r="BE382" i="3"/>
  <c r="BF382" i="3"/>
  <c r="BG382" i="3"/>
  <c r="BH382" i="3"/>
  <c r="BI382" i="3"/>
  <c r="BE383" i="3"/>
  <c r="BF383" i="3"/>
  <c r="BG383" i="3"/>
  <c r="BH383" i="3"/>
  <c r="BI383" i="3"/>
  <c r="BE384" i="3"/>
  <c r="BF384" i="3"/>
  <c r="BG384" i="3"/>
  <c r="BH384" i="3"/>
  <c r="BI384" i="3"/>
  <c r="BE385" i="3"/>
  <c r="BF385" i="3"/>
  <c r="BG385" i="3"/>
  <c r="BH385" i="3"/>
  <c r="BI385" i="3"/>
  <c r="BE386" i="3"/>
  <c r="BF386" i="3"/>
  <c r="BG386" i="3"/>
  <c r="BH386" i="3"/>
  <c r="BI386" i="3"/>
  <c r="BE387" i="3"/>
  <c r="BF387" i="3"/>
  <c r="BG387" i="3"/>
  <c r="BH387" i="3"/>
  <c r="BI387" i="3"/>
  <c r="BE388" i="3"/>
  <c r="BF388" i="3"/>
  <c r="BG388" i="3"/>
  <c r="BH388" i="3"/>
  <c r="BI388" i="3"/>
  <c r="BE389" i="3"/>
  <c r="BF389" i="3"/>
  <c r="BG389" i="3"/>
  <c r="BH389" i="3"/>
  <c r="BI389" i="3"/>
  <c r="BE390" i="3"/>
  <c r="BF390" i="3"/>
  <c r="BG390" i="3"/>
  <c r="BH390" i="3"/>
  <c r="BI390" i="3"/>
  <c r="BE391" i="3"/>
  <c r="BF391" i="3"/>
  <c r="BG391" i="3"/>
  <c r="BH391" i="3"/>
  <c r="BI391" i="3"/>
  <c r="BE392" i="3"/>
  <c r="BF392" i="3"/>
  <c r="BG392" i="3"/>
  <c r="BH392" i="3"/>
  <c r="BI392" i="3"/>
  <c r="BE393" i="3"/>
  <c r="BF393" i="3"/>
  <c r="BG393" i="3"/>
  <c r="BH393" i="3"/>
  <c r="BI393" i="3"/>
  <c r="BE394" i="3"/>
  <c r="BF394" i="3"/>
  <c r="BG394" i="3"/>
  <c r="BH394" i="3"/>
  <c r="BI394" i="3"/>
  <c r="BE395" i="3"/>
  <c r="BF395" i="3"/>
  <c r="BG395" i="3"/>
  <c r="BH395" i="3"/>
  <c r="BI395" i="3"/>
  <c r="BE396" i="3"/>
  <c r="BF396" i="3"/>
  <c r="BG396" i="3"/>
  <c r="BH396" i="3"/>
  <c r="BI396" i="3"/>
  <c r="BE397" i="3"/>
  <c r="BF397" i="3"/>
  <c r="BG397" i="3"/>
  <c r="BH397" i="3"/>
  <c r="BI397" i="3"/>
  <c r="BE398" i="3"/>
  <c r="BF398" i="3"/>
  <c r="BG398" i="3"/>
  <c r="BH398" i="3"/>
  <c r="BI398" i="3"/>
  <c r="BE399" i="3"/>
  <c r="BF399" i="3"/>
  <c r="BG399" i="3"/>
  <c r="BH399" i="3"/>
  <c r="BI399" i="3"/>
  <c r="BE400" i="3"/>
  <c r="BF400" i="3"/>
  <c r="BG400" i="3"/>
  <c r="BH400" i="3"/>
  <c r="BI400" i="3"/>
  <c r="BE401" i="3"/>
  <c r="BF401" i="3"/>
  <c r="BG401" i="3"/>
  <c r="BH401" i="3"/>
  <c r="BI401" i="3"/>
  <c r="BE402" i="3"/>
  <c r="BF402" i="3"/>
  <c r="BG402" i="3"/>
  <c r="BH402" i="3"/>
  <c r="BI402" i="3"/>
  <c r="BE403" i="3"/>
  <c r="BF403" i="3"/>
  <c r="BG403" i="3"/>
  <c r="BH403" i="3"/>
  <c r="BI403" i="3"/>
  <c r="BE404" i="3"/>
  <c r="BF404" i="3"/>
  <c r="BG404" i="3"/>
  <c r="BH404" i="3"/>
  <c r="BI404" i="3"/>
  <c r="BE405" i="3"/>
  <c r="BF405" i="3"/>
  <c r="BG405" i="3"/>
  <c r="BH405" i="3"/>
  <c r="BI405" i="3"/>
  <c r="BE406" i="3"/>
  <c r="BF406" i="3"/>
  <c r="BG406" i="3"/>
  <c r="BH406" i="3"/>
  <c r="BI406" i="3"/>
  <c r="BE407" i="3"/>
  <c r="BF407" i="3"/>
  <c r="BG407" i="3"/>
  <c r="BH407" i="3"/>
  <c r="BI407" i="3"/>
  <c r="BE408" i="3"/>
  <c r="BF408" i="3"/>
  <c r="BG408" i="3"/>
  <c r="BH408" i="3"/>
  <c r="BI408" i="3"/>
  <c r="BE409" i="3"/>
  <c r="BF409" i="3"/>
  <c r="BG409" i="3"/>
  <c r="BH409" i="3"/>
  <c r="BI409" i="3"/>
  <c r="BE410" i="3"/>
  <c r="BF410" i="3"/>
  <c r="BG410" i="3"/>
  <c r="BH410" i="3"/>
  <c r="BI410" i="3"/>
  <c r="BE411" i="3"/>
  <c r="BF411" i="3"/>
  <c r="BG411" i="3"/>
  <c r="BH411" i="3"/>
  <c r="BI411" i="3"/>
  <c r="BE412" i="3"/>
  <c r="BF412" i="3"/>
  <c r="BG412" i="3"/>
  <c r="BH412" i="3"/>
  <c r="BI412" i="3"/>
  <c r="BE413" i="3"/>
  <c r="BF413" i="3"/>
  <c r="BG413" i="3"/>
  <c r="BH413" i="3"/>
  <c r="BI413" i="3"/>
  <c r="BE414" i="3"/>
  <c r="BF414" i="3"/>
  <c r="BG414" i="3"/>
  <c r="BH414" i="3"/>
  <c r="BI414" i="3"/>
  <c r="BE415" i="3"/>
  <c r="BF415" i="3"/>
  <c r="BG415" i="3"/>
  <c r="BH415" i="3"/>
  <c r="BI415" i="3"/>
  <c r="BE416" i="3"/>
  <c r="BF416" i="3"/>
  <c r="BG416" i="3"/>
  <c r="BH416" i="3"/>
  <c r="BI416" i="3"/>
  <c r="BE417" i="3"/>
  <c r="BF417" i="3"/>
  <c r="BG417" i="3"/>
  <c r="BH417" i="3"/>
  <c r="BI417" i="3"/>
  <c r="BE418" i="3"/>
  <c r="BF418" i="3"/>
  <c r="BG418" i="3"/>
  <c r="BH418" i="3"/>
  <c r="BI418" i="3"/>
  <c r="BE419" i="3"/>
  <c r="BF419" i="3"/>
  <c r="BG419" i="3"/>
  <c r="BH419" i="3"/>
  <c r="BI419" i="3"/>
  <c r="BE420" i="3"/>
  <c r="BF420" i="3"/>
  <c r="BG420" i="3"/>
  <c r="BH420" i="3"/>
  <c r="BI420" i="3"/>
  <c r="BE421" i="3"/>
  <c r="BF421" i="3"/>
  <c r="BG421" i="3"/>
  <c r="BH421" i="3"/>
  <c r="BI421" i="3"/>
  <c r="BE422" i="3"/>
  <c r="BF422" i="3"/>
  <c r="BG422" i="3"/>
  <c r="BH422" i="3"/>
  <c r="BI422" i="3"/>
  <c r="BE423" i="3"/>
  <c r="BF423" i="3"/>
  <c r="BG423" i="3"/>
  <c r="BH423" i="3"/>
  <c r="BI423" i="3"/>
  <c r="BE424" i="3"/>
  <c r="BF424" i="3"/>
  <c r="BG424" i="3"/>
  <c r="BH424" i="3"/>
  <c r="BI424" i="3"/>
  <c r="BE425" i="3"/>
  <c r="BF425" i="3"/>
  <c r="BG425" i="3"/>
  <c r="BH425" i="3"/>
  <c r="BI425" i="3"/>
  <c r="BE426" i="3"/>
  <c r="BF426" i="3"/>
  <c r="BG426" i="3"/>
  <c r="BH426" i="3"/>
  <c r="BI426" i="3"/>
  <c r="BE427" i="3"/>
  <c r="BF427" i="3"/>
  <c r="BG427" i="3"/>
  <c r="BH427" i="3"/>
  <c r="BI427" i="3"/>
  <c r="BE428" i="3"/>
  <c r="BF428" i="3"/>
  <c r="BG428" i="3"/>
  <c r="BH428" i="3"/>
  <c r="BI428" i="3"/>
  <c r="BE429" i="3"/>
  <c r="BF429" i="3"/>
  <c r="BG429" i="3"/>
  <c r="BH429" i="3"/>
  <c r="BI429" i="3"/>
  <c r="BE430" i="3"/>
  <c r="BF430" i="3"/>
  <c r="BG430" i="3"/>
  <c r="BH430" i="3"/>
  <c r="BI430" i="3"/>
  <c r="BE431" i="3"/>
  <c r="BF431" i="3"/>
  <c r="BG431" i="3"/>
  <c r="BH431" i="3"/>
  <c r="BI431" i="3"/>
  <c r="BE432" i="3"/>
  <c r="BF432" i="3"/>
  <c r="BG432" i="3"/>
  <c r="BH432" i="3"/>
  <c r="BI432" i="3"/>
  <c r="BE433" i="3"/>
  <c r="BF433" i="3"/>
  <c r="BG433" i="3"/>
  <c r="BH433" i="3"/>
  <c r="BI433" i="3"/>
  <c r="BE434" i="3"/>
  <c r="BF434" i="3"/>
  <c r="BG434" i="3"/>
  <c r="BH434" i="3"/>
  <c r="BI434" i="3"/>
  <c r="BH445" i="3"/>
  <c r="BE456" i="3"/>
  <c r="BF456" i="3"/>
  <c r="BG456" i="3"/>
  <c r="BH456" i="3"/>
  <c r="BI456" i="3"/>
  <c r="AI1" i="3"/>
  <c r="AJ1" i="3"/>
  <c r="AK1" i="3"/>
  <c r="AI2" i="3"/>
  <c r="AJ2" i="3"/>
  <c r="AK2" i="3"/>
  <c r="AI3" i="3"/>
  <c r="AJ3" i="3"/>
  <c r="AK3" i="3"/>
  <c r="AI4" i="3"/>
  <c r="AJ4" i="3"/>
  <c r="AK4" i="3"/>
  <c r="AI5" i="3"/>
  <c r="AJ5" i="3"/>
  <c r="AK5" i="3"/>
  <c r="AI6" i="3"/>
  <c r="AJ6" i="3"/>
  <c r="AK6" i="3"/>
  <c r="AI7" i="3"/>
  <c r="AJ7" i="3"/>
  <c r="AK7" i="3"/>
  <c r="AI8" i="3"/>
  <c r="AJ8" i="3"/>
  <c r="AK8" i="3"/>
  <c r="AI9" i="3"/>
  <c r="AJ9" i="3"/>
  <c r="AK9" i="3"/>
  <c r="AI10" i="3"/>
  <c r="AJ10" i="3"/>
  <c r="AK10" i="3"/>
  <c r="AI11" i="3"/>
  <c r="AJ11" i="3"/>
  <c r="AK11" i="3"/>
  <c r="AI12" i="3"/>
  <c r="AJ12" i="3"/>
  <c r="AK12" i="3"/>
  <c r="AI13" i="3"/>
  <c r="AJ13" i="3"/>
  <c r="AK13" i="3"/>
  <c r="AI14" i="3"/>
  <c r="AJ14" i="3"/>
  <c r="AK14" i="3"/>
  <c r="AI15" i="3"/>
  <c r="AJ15" i="3"/>
  <c r="AK15" i="3"/>
  <c r="AI16" i="3"/>
  <c r="AJ16" i="3"/>
  <c r="AK16" i="3"/>
  <c r="AI17" i="3"/>
  <c r="AJ17" i="3"/>
  <c r="AK17" i="3"/>
  <c r="AI18" i="3"/>
  <c r="AJ18" i="3"/>
  <c r="AK18" i="3"/>
  <c r="AI19" i="3"/>
  <c r="AJ19" i="3"/>
  <c r="AK19" i="3"/>
  <c r="AI20" i="3"/>
  <c r="AJ20" i="3"/>
  <c r="AK20" i="3"/>
  <c r="AI21" i="3"/>
  <c r="AJ21" i="3"/>
  <c r="AK21" i="3"/>
  <c r="AI22" i="3"/>
  <c r="AJ22" i="3"/>
  <c r="AK22" i="3"/>
  <c r="AI23" i="3"/>
  <c r="AJ23" i="3"/>
  <c r="AK23" i="3"/>
  <c r="AI24" i="3"/>
  <c r="AJ24" i="3"/>
  <c r="AK24" i="3"/>
  <c r="AI25" i="3"/>
  <c r="AJ25" i="3"/>
  <c r="AK25" i="3"/>
  <c r="AI26" i="3"/>
  <c r="AJ26" i="3"/>
  <c r="AK26" i="3"/>
  <c r="AI27" i="3"/>
  <c r="AJ27" i="3"/>
  <c r="AK27" i="3"/>
  <c r="AI28" i="3"/>
  <c r="AJ28" i="3"/>
  <c r="AK28" i="3"/>
  <c r="AI29" i="3"/>
  <c r="AJ29" i="3"/>
  <c r="AK29" i="3"/>
  <c r="AI30" i="3"/>
  <c r="AJ30" i="3"/>
  <c r="AK30" i="3"/>
  <c r="AI31" i="3"/>
  <c r="AJ31" i="3"/>
  <c r="AK31" i="3"/>
  <c r="AI32" i="3"/>
  <c r="AJ32" i="3"/>
  <c r="AK32" i="3"/>
  <c r="AI33" i="3"/>
  <c r="AJ33" i="3"/>
  <c r="AK33" i="3"/>
  <c r="AI34" i="3"/>
  <c r="AJ34" i="3"/>
  <c r="AK34" i="3"/>
  <c r="AI35" i="3"/>
  <c r="AJ35" i="3"/>
  <c r="AK35" i="3"/>
  <c r="AI36" i="3"/>
  <c r="AJ36" i="3"/>
  <c r="AK36" i="3"/>
  <c r="AI37" i="3"/>
  <c r="AJ37" i="3"/>
  <c r="AK37" i="3"/>
  <c r="AI38" i="3"/>
  <c r="AJ38" i="3"/>
  <c r="AK38" i="3"/>
  <c r="AI39" i="3"/>
  <c r="AJ39" i="3"/>
  <c r="AK39" i="3"/>
  <c r="AI40" i="3"/>
  <c r="AJ40" i="3"/>
  <c r="AK40" i="3"/>
  <c r="AI41" i="3"/>
  <c r="AJ41" i="3"/>
  <c r="AK41" i="3"/>
  <c r="AI42" i="3"/>
  <c r="AJ42" i="3"/>
  <c r="AK42" i="3"/>
  <c r="AI43" i="3"/>
  <c r="AJ43" i="3"/>
  <c r="AK43" i="3"/>
  <c r="AI44" i="3"/>
  <c r="AJ44" i="3"/>
  <c r="AK44" i="3"/>
  <c r="AI45" i="3"/>
  <c r="AJ45" i="3"/>
  <c r="AK45" i="3"/>
  <c r="AI46" i="3"/>
  <c r="AJ46" i="3"/>
  <c r="AK46" i="3"/>
  <c r="AI47" i="3"/>
  <c r="AJ47" i="3"/>
  <c r="AK47" i="3"/>
  <c r="AI48" i="3"/>
  <c r="AJ48" i="3"/>
  <c r="AK48" i="3"/>
  <c r="AI49" i="3"/>
  <c r="AJ49" i="3"/>
  <c r="AK49" i="3"/>
  <c r="AI50" i="3"/>
  <c r="AJ50" i="3"/>
  <c r="AK50" i="3"/>
  <c r="AI51" i="3"/>
  <c r="AJ51" i="3"/>
  <c r="AK51" i="3"/>
  <c r="AI52" i="3"/>
  <c r="AJ52" i="3"/>
  <c r="AK52" i="3"/>
  <c r="AI53" i="3"/>
  <c r="AJ53" i="3"/>
  <c r="AK53" i="3"/>
  <c r="AI54" i="3"/>
  <c r="AJ54" i="3"/>
  <c r="AK54" i="3"/>
  <c r="AI55" i="3"/>
  <c r="AJ55" i="3"/>
  <c r="AK55" i="3"/>
  <c r="AI56" i="3"/>
  <c r="AJ56" i="3"/>
  <c r="AK56" i="3"/>
  <c r="AI57" i="3"/>
  <c r="AJ57" i="3"/>
  <c r="AK57" i="3"/>
  <c r="AI58" i="3"/>
  <c r="AJ58" i="3"/>
  <c r="AK58" i="3"/>
  <c r="AI59" i="3"/>
  <c r="AJ59" i="3"/>
  <c r="AK59" i="3"/>
  <c r="AI60" i="3"/>
  <c r="AJ60" i="3"/>
  <c r="AK60" i="3"/>
  <c r="AI61" i="3"/>
  <c r="AJ61" i="3"/>
  <c r="AK61" i="3"/>
  <c r="AI62" i="3"/>
  <c r="AJ62" i="3"/>
  <c r="AK62" i="3"/>
  <c r="AI63" i="3"/>
  <c r="AJ63" i="3"/>
  <c r="AK63" i="3"/>
  <c r="AI64" i="3"/>
  <c r="AJ64" i="3"/>
  <c r="AK64" i="3"/>
  <c r="AI65" i="3"/>
  <c r="AJ65" i="3"/>
  <c r="AK65" i="3"/>
  <c r="AI66" i="3"/>
  <c r="AJ66" i="3"/>
  <c r="AK66" i="3"/>
  <c r="AI67" i="3"/>
  <c r="AJ67" i="3"/>
  <c r="AK67" i="3"/>
  <c r="AI68" i="3"/>
  <c r="AJ68" i="3"/>
  <c r="AK68" i="3"/>
  <c r="AI69" i="3"/>
  <c r="AJ69" i="3"/>
  <c r="AK69" i="3"/>
  <c r="AI70" i="3"/>
  <c r="AJ70" i="3"/>
  <c r="AK70" i="3"/>
  <c r="AI71" i="3"/>
  <c r="AJ71" i="3"/>
  <c r="AK71" i="3"/>
  <c r="AI72" i="3"/>
  <c r="AJ72" i="3"/>
  <c r="AK72" i="3"/>
  <c r="AI73" i="3"/>
  <c r="AJ73" i="3"/>
  <c r="AK73" i="3"/>
  <c r="AI74" i="3"/>
  <c r="AJ74" i="3"/>
  <c r="AK74" i="3"/>
  <c r="AI75" i="3"/>
  <c r="AJ75" i="3"/>
  <c r="AK75" i="3"/>
  <c r="AI76" i="3"/>
  <c r="AJ76" i="3"/>
  <c r="AK76" i="3"/>
  <c r="AI77" i="3"/>
  <c r="AJ77" i="3"/>
  <c r="AK77" i="3"/>
  <c r="AI78" i="3"/>
  <c r="AJ78" i="3"/>
  <c r="AK78" i="3"/>
  <c r="AI79" i="3"/>
  <c r="AJ79" i="3"/>
  <c r="AK79" i="3"/>
  <c r="AI80" i="3"/>
  <c r="AJ80" i="3"/>
  <c r="AK80" i="3"/>
  <c r="AI81" i="3"/>
  <c r="AJ81" i="3"/>
  <c r="AK81" i="3"/>
  <c r="AI82" i="3"/>
  <c r="AJ82" i="3"/>
  <c r="AK82" i="3"/>
  <c r="AI83" i="3"/>
  <c r="AJ83" i="3"/>
  <c r="AK83" i="3"/>
  <c r="AI84" i="3"/>
  <c r="AJ84" i="3"/>
  <c r="AK84" i="3"/>
  <c r="AI85" i="3"/>
  <c r="AJ85" i="3"/>
  <c r="AK85" i="3"/>
  <c r="AI86" i="3"/>
  <c r="AJ86" i="3"/>
  <c r="AK86" i="3"/>
  <c r="AI87" i="3"/>
  <c r="AJ87" i="3"/>
  <c r="AK87" i="3"/>
  <c r="AI88" i="3"/>
  <c r="AJ88" i="3"/>
  <c r="AK88" i="3"/>
  <c r="AI89" i="3"/>
  <c r="AJ89" i="3"/>
  <c r="AK89" i="3"/>
  <c r="AI90" i="3"/>
  <c r="AJ90" i="3"/>
  <c r="AK90" i="3"/>
  <c r="AI91" i="3"/>
  <c r="AJ91" i="3"/>
  <c r="AK91" i="3"/>
  <c r="AI92" i="3"/>
  <c r="AJ92" i="3"/>
  <c r="AK92" i="3"/>
  <c r="AI93" i="3"/>
  <c r="AJ93" i="3"/>
  <c r="AK93" i="3"/>
  <c r="AI94" i="3"/>
  <c r="AJ94" i="3"/>
  <c r="AK94" i="3"/>
  <c r="AI95" i="3"/>
  <c r="AJ95" i="3"/>
  <c r="AK95" i="3"/>
  <c r="AI96" i="3"/>
  <c r="AJ96" i="3"/>
  <c r="AK96" i="3"/>
  <c r="AI97" i="3"/>
  <c r="AJ97" i="3"/>
  <c r="AK97" i="3"/>
  <c r="AI98" i="3"/>
  <c r="AJ98" i="3"/>
  <c r="AK98" i="3"/>
  <c r="AI99" i="3"/>
  <c r="AJ99" i="3"/>
  <c r="AK99" i="3"/>
  <c r="AI100" i="3"/>
  <c r="AJ100" i="3"/>
  <c r="AK100" i="3"/>
  <c r="AI101" i="3"/>
  <c r="AJ101" i="3"/>
  <c r="AK101" i="3"/>
  <c r="AI102" i="3"/>
  <c r="AJ102" i="3"/>
  <c r="AK102" i="3"/>
  <c r="AI103" i="3"/>
  <c r="AJ103" i="3"/>
  <c r="AK103" i="3"/>
  <c r="AI104" i="3"/>
  <c r="AJ104" i="3"/>
  <c r="AK104" i="3"/>
  <c r="AI105" i="3"/>
  <c r="AJ105" i="3"/>
  <c r="AK105" i="3"/>
  <c r="AI106" i="3"/>
  <c r="AJ106" i="3"/>
  <c r="AK106" i="3"/>
  <c r="AI107" i="3"/>
  <c r="AJ107" i="3"/>
  <c r="AK107" i="3"/>
  <c r="AI108" i="3"/>
  <c r="AJ108" i="3"/>
  <c r="AK108" i="3"/>
  <c r="AI109" i="3"/>
  <c r="AJ109" i="3"/>
  <c r="AK109" i="3"/>
  <c r="AI110" i="3"/>
  <c r="AJ110" i="3"/>
  <c r="AK110" i="3"/>
  <c r="AI111" i="3"/>
  <c r="AJ111" i="3"/>
  <c r="AK111" i="3"/>
  <c r="AI112" i="3"/>
  <c r="AJ112" i="3"/>
  <c r="AK112" i="3"/>
  <c r="AI113" i="3"/>
  <c r="AJ113" i="3"/>
  <c r="AK113" i="3"/>
  <c r="AI114" i="3"/>
  <c r="AJ114" i="3"/>
  <c r="AK114" i="3"/>
  <c r="AI115" i="3"/>
  <c r="AJ115" i="3"/>
  <c r="AK115" i="3"/>
  <c r="AI116" i="3"/>
  <c r="AJ116" i="3"/>
  <c r="AK116" i="3"/>
  <c r="AI117" i="3"/>
  <c r="AJ117" i="3"/>
  <c r="AK117" i="3"/>
  <c r="AI118" i="3"/>
  <c r="AJ118" i="3"/>
  <c r="AK118" i="3"/>
  <c r="AI119" i="3"/>
  <c r="AJ119" i="3"/>
  <c r="AK119" i="3"/>
  <c r="AI120" i="3"/>
  <c r="AJ120" i="3"/>
  <c r="AK120" i="3"/>
  <c r="AI121" i="3"/>
  <c r="AJ121" i="3"/>
  <c r="AK121" i="3"/>
  <c r="AI122" i="3"/>
  <c r="AJ122" i="3"/>
  <c r="AK122" i="3"/>
  <c r="AI123" i="3"/>
  <c r="AJ123" i="3"/>
  <c r="AK123" i="3"/>
  <c r="AI124" i="3"/>
  <c r="AJ124" i="3"/>
  <c r="AK124" i="3"/>
  <c r="AI125" i="3"/>
  <c r="AJ125" i="3"/>
  <c r="AK125" i="3"/>
  <c r="AI126" i="3"/>
  <c r="AJ126" i="3"/>
  <c r="AK126" i="3"/>
  <c r="AI127" i="3"/>
  <c r="AJ127" i="3"/>
  <c r="AK127" i="3"/>
  <c r="AI128" i="3"/>
  <c r="AJ128" i="3"/>
  <c r="AK128" i="3"/>
  <c r="AI129" i="3"/>
  <c r="AJ129" i="3"/>
  <c r="AK129" i="3"/>
  <c r="AI130" i="3"/>
  <c r="AJ130" i="3"/>
  <c r="AK130" i="3"/>
  <c r="AI131" i="3"/>
  <c r="AJ131" i="3"/>
  <c r="AK131" i="3"/>
  <c r="AI132" i="3"/>
  <c r="AJ132" i="3"/>
  <c r="AK132" i="3"/>
  <c r="AI133" i="3"/>
  <c r="AJ133" i="3"/>
  <c r="AK133" i="3"/>
  <c r="AI134" i="3"/>
  <c r="AJ134" i="3"/>
  <c r="AK134" i="3"/>
  <c r="AI135" i="3"/>
  <c r="AJ135" i="3"/>
  <c r="AK135" i="3"/>
  <c r="AI136" i="3"/>
  <c r="AJ136" i="3"/>
  <c r="AK136" i="3"/>
  <c r="AI137" i="3"/>
  <c r="AJ137" i="3"/>
  <c r="AK137" i="3"/>
  <c r="AI138" i="3"/>
  <c r="AJ138" i="3"/>
  <c r="AK138" i="3"/>
  <c r="AI139" i="3"/>
  <c r="AJ139" i="3"/>
  <c r="AK139" i="3"/>
  <c r="AI140" i="3"/>
  <c r="AJ140" i="3"/>
  <c r="AK140" i="3"/>
  <c r="AI141" i="3"/>
  <c r="AJ141" i="3"/>
  <c r="AK141" i="3"/>
  <c r="AI142" i="3"/>
  <c r="AJ142" i="3"/>
  <c r="AK142" i="3"/>
  <c r="AI143" i="3"/>
  <c r="AJ143" i="3"/>
  <c r="AK143" i="3"/>
  <c r="AI144" i="3"/>
  <c r="AJ144" i="3"/>
  <c r="AK144" i="3"/>
  <c r="AI145" i="3"/>
  <c r="AJ145" i="3"/>
  <c r="AK145" i="3"/>
  <c r="AI146" i="3"/>
  <c r="AJ146" i="3"/>
  <c r="AK146" i="3"/>
  <c r="AI147" i="3"/>
  <c r="AJ147" i="3"/>
  <c r="AK147" i="3"/>
  <c r="AI148" i="3"/>
  <c r="AJ148" i="3"/>
  <c r="AK148" i="3"/>
  <c r="AI149" i="3"/>
  <c r="AJ149" i="3"/>
  <c r="AK149" i="3"/>
  <c r="AI150" i="3"/>
  <c r="AJ150" i="3"/>
  <c r="AK150" i="3"/>
  <c r="AI151" i="3"/>
  <c r="AJ151" i="3"/>
  <c r="AK151" i="3"/>
  <c r="AI152" i="3"/>
  <c r="AJ152" i="3"/>
  <c r="AK152" i="3"/>
  <c r="AI153" i="3"/>
  <c r="AJ153" i="3"/>
  <c r="AK153" i="3"/>
  <c r="AI154" i="3"/>
  <c r="AJ154" i="3"/>
  <c r="AK154" i="3"/>
  <c r="AI155" i="3"/>
  <c r="AJ155" i="3"/>
  <c r="AK155" i="3"/>
  <c r="AI156" i="3"/>
  <c r="AJ156" i="3"/>
  <c r="AK156" i="3"/>
  <c r="AI157" i="3"/>
  <c r="AJ157" i="3"/>
  <c r="AK157" i="3"/>
  <c r="AI158" i="3"/>
  <c r="AJ158" i="3"/>
  <c r="AK158" i="3"/>
  <c r="AI159" i="3"/>
  <c r="AJ159" i="3"/>
  <c r="AK159" i="3"/>
  <c r="AI160" i="3"/>
  <c r="AJ160" i="3"/>
  <c r="AK160" i="3"/>
  <c r="AI161" i="3"/>
  <c r="AJ161" i="3"/>
  <c r="AK161" i="3"/>
  <c r="AI162" i="3"/>
  <c r="AJ162" i="3"/>
  <c r="AK162" i="3"/>
  <c r="AI163" i="3"/>
  <c r="AJ163" i="3"/>
  <c r="AK163" i="3"/>
  <c r="AI164" i="3"/>
  <c r="AJ164" i="3"/>
  <c r="AK164" i="3"/>
  <c r="AI165" i="3"/>
  <c r="AJ165" i="3"/>
  <c r="AK165" i="3"/>
  <c r="AI166" i="3"/>
  <c r="AJ166" i="3"/>
  <c r="AK166" i="3"/>
  <c r="AI167" i="3"/>
  <c r="AJ167" i="3"/>
  <c r="AK167" i="3"/>
  <c r="AI168" i="3"/>
  <c r="AJ168" i="3"/>
  <c r="AK168" i="3"/>
  <c r="AI169" i="3"/>
  <c r="AJ169" i="3"/>
  <c r="AK169" i="3"/>
  <c r="AI170" i="3"/>
  <c r="AJ170" i="3"/>
  <c r="AK170" i="3"/>
  <c r="AI171" i="3"/>
  <c r="AJ171" i="3"/>
  <c r="AK171" i="3"/>
  <c r="AI172" i="3"/>
  <c r="AJ172" i="3"/>
  <c r="AK172" i="3"/>
  <c r="AI173" i="3"/>
  <c r="AJ173" i="3"/>
  <c r="AK173" i="3"/>
  <c r="AI174" i="3"/>
  <c r="AJ174" i="3"/>
  <c r="AK174" i="3"/>
  <c r="AI175" i="3"/>
  <c r="AJ175" i="3"/>
  <c r="AK175" i="3"/>
  <c r="AI176" i="3"/>
  <c r="AJ176" i="3"/>
  <c r="AK176" i="3"/>
  <c r="AI177" i="3"/>
  <c r="AJ177" i="3"/>
  <c r="AK177" i="3"/>
  <c r="AI178" i="3"/>
  <c r="AJ178" i="3"/>
  <c r="AK178" i="3"/>
  <c r="AI179" i="3"/>
  <c r="AJ179" i="3"/>
  <c r="AK179" i="3"/>
  <c r="AI180" i="3"/>
  <c r="AJ180" i="3"/>
  <c r="AK180" i="3"/>
  <c r="AI181" i="3"/>
  <c r="AJ181" i="3"/>
  <c r="AK181" i="3"/>
  <c r="AI182" i="3"/>
  <c r="AJ182" i="3"/>
  <c r="AK182" i="3"/>
  <c r="AI183" i="3"/>
  <c r="AJ183" i="3"/>
  <c r="AK183" i="3"/>
  <c r="AI184" i="3"/>
  <c r="AJ184" i="3"/>
  <c r="AK184" i="3"/>
  <c r="AI185" i="3"/>
  <c r="AJ185" i="3"/>
  <c r="AK185" i="3"/>
  <c r="AI186" i="3"/>
  <c r="AJ186" i="3"/>
  <c r="AK186" i="3"/>
  <c r="AI187" i="3"/>
  <c r="AJ187" i="3"/>
  <c r="AK187" i="3"/>
  <c r="AI188" i="3"/>
  <c r="AJ188" i="3"/>
  <c r="AK188" i="3"/>
  <c r="AI189" i="3"/>
  <c r="AJ189" i="3"/>
  <c r="AK189" i="3"/>
  <c r="AI190" i="3"/>
  <c r="AJ190" i="3"/>
  <c r="AK190" i="3"/>
  <c r="AI191" i="3"/>
  <c r="AJ191" i="3"/>
  <c r="AK191" i="3"/>
  <c r="AI192" i="3"/>
  <c r="AJ192" i="3"/>
  <c r="AK192" i="3"/>
  <c r="AI193" i="3"/>
  <c r="AJ193" i="3"/>
  <c r="AK193" i="3"/>
  <c r="AI194" i="3"/>
  <c r="AJ194" i="3"/>
  <c r="AK194" i="3"/>
  <c r="AI195" i="3"/>
  <c r="AJ195" i="3"/>
  <c r="AK195" i="3"/>
  <c r="AI196" i="3"/>
  <c r="AJ196" i="3"/>
  <c r="AK196" i="3"/>
  <c r="AI197" i="3"/>
  <c r="AJ197" i="3"/>
  <c r="AK197" i="3"/>
  <c r="AI198" i="3"/>
  <c r="AJ198" i="3"/>
  <c r="AK198" i="3"/>
  <c r="AI199" i="3"/>
  <c r="AJ199" i="3"/>
  <c r="AK199" i="3"/>
  <c r="AI200" i="3"/>
  <c r="AJ200" i="3"/>
  <c r="AK200" i="3"/>
  <c r="AI201" i="3"/>
  <c r="AJ201" i="3"/>
  <c r="AK201" i="3"/>
  <c r="AI202" i="3"/>
  <c r="AJ202" i="3"/>
  <c r="AK202" i="3"/>
  <c r="AI203" i="3"/>
  <c r="AJ203" i="3"/>
  <c r="AK203" i="3"/>
  <c r="AI204" i="3"/>
  <c r="AJ204" i="3"/>
  <c r="AK204" i="3"/>
  <c r="AI205" i="3"/>
  <c r="AJ205" i="3"/>
  <c r="AK205" i="3"/>
  <c r="AI206" i="3"/>
  <c r="AJ206" i="3"/>
  <c r="AK206" i="3"/>
  <c r="AI207" i="3"/>
  <c r="AJ207" i="3"/>
  <c r="AK207" i="3"/>
  <c r="AI208" i="3"/>
  <c r="AJ208" i="3"/>
  <c r="AK208" i="3"/>
  <c r="AI209" i="3"/>
  <c r="AJ209" i="3"/>
  <c r="AK209" i="3"/>
  <c r="AI210" i="3"/>
  <c r="AJ210" i="3"/>
  <c r="AK210" i="3"/>
  <c r="AI211" i="3"/>
  <c r="AJ211" i="3"/>
  <c r="AK211" i="3"/>
  <c r="AI212" i="3"/>
  <c r="AJ212" i="3"/>
  <c r="AK212" i="3"/>
  <c r="AI213" i="3"/>
  <c r="AJ213" i="3"/>
  <c r="AK213" i="3"/>
  <c r="AI214" i="3"/>
  <c r="AJ214" i="3"/>
  <c r="AK214" i="3"/>
  <c r="AI215" i="3"/>
  <c r="AJ215" i="3"/>
  <c r="AK215" i="3"/>
  <c r="AI216" i="3"/>
  <c r="AJ216" i="3"/>
  <c r="AK216" i="3"/>
  <c r="AI217" i="3"/>
  <c r="AJ217" i="3"/>
  <c r="AK217" i="3"/>
  <c r="AI218" i="3"/>
  <c r="AJ218" i="3"/>
  <c r="AK218" i="3"/>
  <c r="AI219" i="3"/>
  <c r="AJ219" i="3"/>
  <c r="AK219" i="3"/>
  <c r="AI220" i="3"/>
  <c r="AJ220" i="3"/>
  <c r="AK220" i="3"/>
  <c r="AI221" i="3"/>
  <c r="AJ221" i="3"/>
  <c r="AK221" i="3"/>
  <c r="AI222" i="3"/>
  <c r="AJ222" i="3"/>
  <c r="AK222" i="3"/>
  <c r="AI223" i="3"/>
  <c r="AJ223" i="3"/>
  <c r="AK223" i="3"/>
  <c r="AI224" i="3"/>
  <c r="AJ224" i="3"/>
  <c r="AK224" i="3"/>
  <c r="AI225" i="3"/>
  <c r="AJ225" i="3"/>
  <c r="AK225" i="3"/>
  <c r="AI226" i="3"/>
  <c r="AJ226" i="3"/>
  <c r="AK226" i="3"/>
  <c r="AI227" i="3"/>
  <c r="AJ227" i="3"/>
  <c r="AK227" i="3"/>
  <c r="AI228" i="3"/>
  <c r="AJ228" i="3"/>
  <c r="AK228" i="3"/>
  <c r="AI229" i="3"/>
  <c r="AJ229" i="3"/>
  <c r="AK229" i="3"/>
  <c r="AI230" i="3"/>
  <c r="AJ230" i="3"/>
  <c r="AK230" i="3"/>
  <c r="AI231" i="3"/>
  <c r="AJ231" i="3"/>
  <c r="AK231" i="3"/>
  <c r="AI232" i="3"/>
  <c r="AJ232" i="3"/>
  <c r="AK232" i="3"/>
  <c r="AI233" i="3"/>
  <c r="AJ233" i="3"/>
  <c r="AK233" i="3"/>
  <c r="AI234" i="3"/>
  <c r="AJ234" i="3"/>
  <c r="AK234" i="3"/>
  <c r="AI235" i="3"/>
  <c r="AJ235" i="3"/>
  <c r="AK235" i="3"/>
  <c r="AI236" i="3"/>
  <c r="AJ236" i="3"/>
  <c r="AK236" i="3"/>
  <c r="AI237" i="3"/>
  <c r="AJ237" i="3"/>
  <c r="AK237" i="3"/>
  <c r="AI238" i="3"/>
  <c r="AJ238" i="3"/>
  <c r="AK238" i="3"/>
  <c r="AI239" i="3"/>
  <c r="AJ239" i="3"/>
  <c r="AK239" i="3"/>
  <c r="AI240" i="3"/>
  <c r="AJ240" i="3"/>
  <c r="AK240" i="3"/>
  <c r="AI241" i="3"/>
  <c r="AJ241" i="3"/>
  <c r="AK241" i="3"/>
  <c r="AI242" i="3"/>
  <c r="AJ242" i="3"/>
  <c r="AK242" i="3"/>
  <c r="AI243" i="3"/>
  <c r="AJ243" i="3"/>
  <c r="AK243" i="3"/>
  <c r="AI244" i="3"/>
  <c r="AJ244" i="3"/>
  <c r="AK244" i="3"/>
  <c r="AI245" i="3"/>
  <c r="AJ245" i="3"/>
  <c r="AK245" i="3"/>
  <c r="AI246" i="3"/>
  <c r="AJ246" i="3"/>
  <c r="AK246" i="3"/>
  <c r="AI247" i="3"/>
  <c r="AJ247" i="3"/>
  <c r="AK247" i="3"/>
  <c r="AI248" i="3"/>
  <c r="AJ248" i="3"/>
  <c r="AK248" i="3"/>
  <c r="AI249" i="3"/>
  <c r="AJ249" i="3"/>
  <c r="AK249" i="3"/>
  <c r="AI250" i="3"/>
  <c r="AJ250" i="3"/>
  <c r="AK250" i="3"/>
  <c r="AI251" i="3"/>
  <c r="AJ251" i="3"/>
  <c r="AK251" i="3"/>
  <c r="AI252" i="3"/>
  <c r="AJ252" i="3"/>
  <c r="AK252" i="3"/>
  <c r="AI253" i="3"/>
  <c r="AJ253" i="3"/>
  <c r="AK253" i="3"/>
  <c r="AI254" i="3"/>
  <c r="AJ254" i="3"/>
  <c r="AK254" i="3"/>
  <c r="AI255" i="3"/>
  <c r="AJ255" i="3"/>
  <c r="AK255" i="3"/>
  <c r="AI256" i="3"/>
  <c r="AJ256" i="3"/>
  <c r="AK256" i="3"/>
  <c r="AI257" i="3"/>
  <c r="AJ257" i="3"/>
  <c r="AK257" i="3"/>
  <c r="AI258" i="3"/>
  <c r="AJ258" i="3"/>
  <c r="AK258" i="3"/>
  <c r="AI259" i="3"/>
  <c r="AJ259" i="3"/>
  <c r="AK259" i="3"/>
  <c r="AI260" i="3"/>
  <c r="AJ260" i="3"/>
  <c r="AK260" i="3"/>
  <c r="AI261" i="3"/>
  <c r="AJ261" i="3"/>
  <c r="AK261" i="3"/>
  <c r="AI262" i="3"/>
  <c r="AJ262" i="3"/>
  <c r="AK262" i="3"/>
  <c r="AI263" i="3"/>
  <c r="AJ263" i="3"/>
  <c r="AK263" i="3"/>
  <c r="AI264" i="3"/>
  <c r="AJ264" i="3"/>
  <c r="AK264" i="3"/>
  <c r="AI265" i="3"/>
  <c r="AJ265" i="3"/>
  <c r="AK265" i="3"/>
  <c r="AI266" i="3"/>
  <c r="AJ266" i="3"/>
  <c r="AK266" i="3"/>
  <c r="AI267" i="3"/>
  <c r="AJ267" i="3"/>
  <c r="AK267" i="3"/>
  <c r="AI268" i="3"/>
  <c r="AJ268" i="3"/>
  <c r="AK268" i="3"/>
  <c r="AI269" i="3"/>
  <c r="AJ269" i="3"/>
  <c r="AK269" i="3"/>
  <c r="AI270" i="3"/>
  <c r="AJ270" i="3"/>
  <c r="AK270" i="3"/>
  <c r="AI271" i="3"/>
  <c r="AJ271" i="3"/>
  <c r="AK271" i="3"/>
  <c r="AI272" i="3"/>
  <c r="AJ272" i="3"/>
  <c r="AK272" i="3"/>
  <c r="AI273" i="3"/>
  <c r="AJ273" i="3"/>
  <c r="AK273" i="3"/>
  <c r="AI274" i="3"/>
  <c r="AJ274" i="3"/>
  <c r="AK274" i="3"/>
  <c r="AI275" i="3"/>
  <c r="AJ275" i="3"/>
  <c r="AK275" i="3"/>
  <c r="AI276" i="3"/>
  <c r="AJ276" i="3"/>
  <c r="AK276" i="3"/>
  <c r="AI277" i="3"/>
  <c r="AJ277" i="3"/>
  <c r="AK277" i="3"/>
  <c r="AI278" i="3"/>
  <c r="AJ278" i="3"/>
  <c r="AK278" i="3"/>
  <c r="AI279" i="3"/>
  <c r="AJ279" i="3"/>
  <c r="AK279" i="3"/>
  <c r="AI280" i="3"/>
  <c r="AJ280" i="3"/>
  <c r="AK280" i="3"/>
  <c r="AI281" i="3"/>
  <c r="AJ281" i="3"/>
  <c r="AK281" i="3"/>
  <c r="AI282" i="3"/>
  <c r="AJ282" i="3"/>
  <c r="AK282" i="3"/>
  <c r="AI283" i="3"/>
  <c r="AJ283" i="3"/>
  <c r="AK283" i="3"/>
  <c r="AI284" i="3"/>
  <c r="AJ284" i="3"/>
  <c r="AK284" i="3"/>
  <c r="AI285" i="3"/>
  <c r="AJ285" i="3"/>
  <c r="AK285" i="3"/>
  <c r="AI286" i="3"/>
  <c r="AJ286" i="3"/>
  <c r="AK286" i="3"/>
  <c r="AI287" i="3"/>
  <c r="AJ287" i="3"/>
  <c r="AK287" i="3"/>
  <c r="AI288" i="3"/>
  <c r="AJ288" i="3"/>
  <c r="AK288" i="3"/>
  <c r="AI289" i="3"/>
  <c r="AJ289" i="3"/>
  <c r="AK289" i="3"/>
  <c r="AI290" i="3"/>
  <c r="AJ290" i="3"/>
  <c r="AK290" i="3"/>
  <c r="AI291" i="3"/>
  <c r="AJ291" i="3"/>
  <c r="AK291" i="3"/>
  <c r="AI292" i="3"/>
  <c r="AJ292" i="3"/>
  <c r="AK292" i="3"/>
  <c r="AI293" i="3"/>
  <c r="AJ293" i="3"/>
  <c r="AK293" i="3"/>
  <c r="AI294" i="3"/>
  <c r="AJ294" i="3"/>
  <c r="AK294" i="3"/>
  <c r="AI295" i="3"/>
  <c r="AJ295" i="3"/>
  <c r="AK295" i="3"/>
  <c r="AI296" i="3"/>
  <c r="AJ296" i="3"/>
  <c r="AK296" i="3"/>
  <c r="AI297" i="3"/>
  <c r="AJ297" i="3"/>
  <c r="AK297" i="3"/>
  <c r="AI298" i="3"/>
  <c r="AJ298" i="3"/>
  <c r="AK298" i="3"/>
  <c r="AI299" i="3"/>
  <c r="AJ299" i="3"/>
  <c r="AK299" i="3"/>
  <c r="AI300" i="3"/>
  <c r="AJ300" i="3"/>
  <c r="AK300" i="3"/>
  <c r="AI301" i="3"/>
  <c r="AJ301" i="3"/>
  <c r="AK301" i="3"/>
  <c r="AI302" i="3"/>
  <c r="AJ302" i="3"/>
  <c r="AK302" i="3"/>
  <c r="AI303" i="3"/>
  <c r="AJ303" i="3"/>
  <c r="AK303" i="3"/>
  <c r="AI304" i="3"/>
  <c r="AJ304" i="3"/>
  <c r="AK304" i="3"/>
  <c r="AI305" i="3"/>
  <c r="AJ305" i="3"/>
  <c r="AK305" i="3"/>
  <c r="AI306" i="3"/>
  <c r="AJ306" i="3"/>
  <c r="AK306" i="3"/>
  <c r="AI307" i="3"/>
  <c r="AJ307" i="3"/>
  <c r="AK307" i="3"/>
  <c r="AI308" i="3"/>
  <c r="AJ308" i="3"/>
  <c r="AK308" i="3"/>
  <c r="AI309" i="3"/>
  <c r="AJ309" i="3"/>
  <c r="AK309" i="3"/>
  <c r="AI310" i="3"/>
  <c r="AJ310" i="3"/>
  <c r="AK310" i="3"/>
  <c r="AI311" i="3"/>
  <c r="AJ311" i="3"/>
  <c r="AK311" i="3"/>
  <c r="AI312" i="3"/>
  <c r="AJ312" i="3"/>
  <c r="AK312" i="3"/>
  <c r="AI313" i="3"/>
  <c r="AJ313" i="3"/>
  <c r="AK313" i="3"/>
  <c r="AI314" i="3"/>
  <c r="AJ314" i="3"/>
  <c r="AK314" i="3"/>
  <c r="AI315" i="3"/>
  <c r="AJ315" i="3"/>
  <c r="AK315" i="3"/>
  <c r="AI316" i="3"/>
  <c r="AJ316" i="3"/>
  <c r="AK316" i="3"/>
  <c r="AI317" i="3"/>
  <c r="AJ317" i="3"/>
  <c r="AK317" i="3"/>
  <c r="AI318" i="3"/>
  <c r="AJ318" i="3"/>
  <c r="AK318" i="3"/>
  <c r="AI319" i="3"/>
  <c r="AJ319" i="3"/>
  <c r="AK319" i="3"/>
  <c r="AI320" i="3"/>
  <c r="AJ320" i="3"/>
  <c r="AK320" i="3"/>
  <c r="AI321" i="3"/>
  <c r="AJ321" i="3"/>
  <c r="AK321" i="3"/>
  <c r="AI322" i="3"/>
  <c r="AJ322" i="3"/>
  <c r="AK322" i="3"/>
  <c r="AI323" i="3"/>
  <c r="AJ323" i="3"/>
  <c r="AK323" i="3"/>
  <c r="AI324" i="3"/>
  <c r="AJ324" i="3"/>
  <c r="AK324" i="3"/>
  <c r="AI325" i="3"/>
  <c r="AJ325" i="3"/>
  <c r="AK325" i="3"/>
  <c r="AI326" i="3"/>
  <c r="AJ326" i="3"/>
  <c r="AK326" i="3"/>
  <c r="AI327" i="3"/>
  <c r="AJ327" i="3"/>
  <c r="AK327" i="3"/>
  <c r="AI328" i="3"/>
  <c r="AJ328" i="3"/>
  <c r="AK328" i="3"/>
  <c r="AI329" i="3"/>
  <c r="AJ329" i="3"/>
  <c r="AK329" i="3"/>
  <c r="AI330" i="3"/>
  <c r="AJ330" i="3"/>
  <c r="AK330" i="3"/>
  <c r="AI331" i="3"/>
  <c r="AJ331" i="3"/>
  <c r="AK331" i="3"/>
  <c r="AI332" i="3"/>
  <c r="AJ332" i="3"/>
  <c r="AK332" i="3"/>
  <c r="AI333" i="3"/>
  <c r="AJ333" i="3"/>
  <c r="AK333" i="3"/>
  <c r="AI334" i="3"/>
  <c r="AJ334" i="3"/>
  <c r="AK334" i="3"/>
  <c r="AI335" i="3"/>
  <c r="AJ335" i="3"/>
  <c r="AK335" i="3"/>
  <c r="AI336" i="3"/>
  <c r="AJ336" i="3"/>
  <c r="AK336" i="3"/>
  <c r="AI337" i="3"/>
  <c r="AJ337" i="3"/>
  <c r="AK337" i="3"/>
  <c r="AI338" i="3"/>
  <c r="AJ338" i="3"/>
  <c r="AK338" i="3"/>
  <c r="AI339" i="3"/>
  <c r="AJ339" i="3"/>
  <c r="AK339" i="3"/>
  <c r="AI340" i="3"/>
  <c r="AJ340" i="3"/>
  <c r="AK340" i="3"/>
  <c r="AI341" i="3"/>
  <c r="AJ341" i="3"/>
  <c r="AK341" i="3"/>
  <c r="AI342" i="3"/>
  <c r="AJ342" i="3"/>
  <c r="AK342" i="3"/>
  <c r="AI343" i="3"/>
  <c r="AJ343" i="3"/>
  <c r="AK343" i="3"/>
  <c r="AI344" i="3"/>
  <c r="AJ344" i="3"/>
  <c r="AK344" i="3"/>
  <c r="AI345" i="3"/>
  <c r="AJ345" i="3"/>
  <c r="AK345" i="3"/>
  <c r="AI346" i="3"/>
  <c r="AJ346" i="3"/>
  <c r="AK346" i="3"/>
  <c r="AI347" i="3"/>
  <c r="AJ347" i="3"/>
  <c r="AK347" i="3"/>
  <c r="AI348" i="3"/>
  <c r="AJ348" i="3"/>
  <c r="AK348" i="3"/>
  <c r="AI349" i="3"/>
  <c r="AJ349" i="3"/>
  <c r="AK349" i="3"/>
  <c r="AI350" i="3"/>
  <c r="AJ350" i="3"/>
  <c r="AK350" i="3"/>
  <c r="AI351" i="3"/>
  <c r="AJ351" i="3"/>
  <c r="AK351" i="3"/>
  <c r="AI352" i="3"/>
  <c r="AJ352" i="3"/>
  <c r="AK352" i="3"/>
  <c r="AI353" i="3"/>
  <c r="AJ353" i="3"/>
  <c r="AK353" i="3"/>
  <c r="AI354" i="3"/>
  <c r="AJ354" i="3"/>
  <c r="AK354" i="3"/>
  <c r="AI355" i="3"/>
  <c r="AJ355" i="3"/>
  <c r="AK355" i="3"/>
  <c r="AI356" i="3"/>
  <c r="AJ356" i="3"/>
  <c r="AK356" i="3"/>
  <c r="AI357" i="3"/>
  <c r="AJ357" i="3"/>
  <c r="AK357" i="3"/>
  <c r="AI358" i="3"/>
  <c r="AJ358" i="3"/>
  <c r="AK358" i="3"/>
  <c r="AI359" i="3"/>
  <c r="AJ359" i="3"/>
  <c r="AK359" i="3"/>
  <c r="AI360" i="3"/>
  <c r="AJ360" i="3"/>
  <c r="AK360" i="3"/>
  <c r="AI361" i="3"/>
  <c r="AJ361" i="3"/>
  <c r="AK361" i="3"/>
  <c r="AI362" i="3"/>
  <c r="AJ362" i="3"/>
  <c r="AK362" i="3"/>
  <c r="AI363" i="3"/>
  <c r="AJ363" i="3"/>
  <c r="AK363" i="3"/>
  <c r="AI364" i="3"/>
  <c r="AJ364" i="3"/>
  <c r="AK364" i="3"/>
  <c r="AI365" i="3"/>
  <c r="AJ365" i="3"/>
  <c r="AK365" i="3"/>
  <c r="AI366" i="3"/>
  <c r="AJ366" i="3"/>
  <c r="AK366" i="3"/>
  <c r="AI367" i="3"/>
  <c r="AJ367" i="3"/>
  <c r="AK367" i="3"/>
  <c r="AI368" i="3"/>
  <c r="AJ368" i="3"/>
  <c r="AK368" i="3"/>
  <c r="AI369" i="3"/>
  <c r="AJ369" i="3"/>
  <c r="AK369" i="3"/>
  <c r="AI370" i="3"/>
  <c r="AJ370" i="3"/>
  <c r="AK370" i="3"/>
  <c r="AI371" i="3"/>
  <c r="AJ371" i="3"/>
  <c r="AK371" i="3"/>
  <c r="AI372" i="3"/>
  <c r="AJ372" i="3"/>
  <c r="AK372" i="3"/>
  <c r="AI373" i="3"/>
  <c r="AJ373" i="3"/>
  <c r="AK373" i="3"/>
  <c r="AI374" i="3"/>
  <c r="AJ374" i="3"/>
  <c r="AK374" i="3"/>
  <c r="AI375" i="3"/>
  <c r="AJ375" i="3"/>
  <c r="AK375" i="3"/>
  <c r="AI376" i="3"/>
  <c r="AJ376" i="3"/>
  <c r="AK376" i="3"/>
  <c r="AI377" i="3"/>
  <c r="AJ377" i="3"/>
  <c r="AK377" i="3"/>
  <c r="AI378" i="3"/>
  <c r="AJ378" i="3"/>
  <c r="AK378" i="3"/>
  <c r="AI379" i="3"/>
  <c r="AJ379" i="3"/>
  <c r="AK379" i="3"/>
  <c r="AI380" i="3"/>
  <c r="AJ380" i="3"/>
  <c r="AK380" i="3"/>
  <c r="AI381" i="3"/>
  <c r="AJ381" i="3"/>
  <c r="AK381" i="3"/>
  <c r="AI382" i="3"/>
  <c r="AJ382" i="3"/>
  <c r="AK382" i="3"/>
  <c r="AI383" i="3"/>
  <c r="AJ383" i="3"/>
  <c r="AK383" i="3"/>
  <c r="AI384" i="3"/>
  <c r="AJ384" i="3"/>
  <c r="AK384" i="3"/>
  <c r="AI385" i="3"/>
  <c r="AJ385" i="3"/>
  <c r="AK385" i="3"/>
  <c r="AI386" i="3"/>
  <c r="AJ386" i="3"/>
  <c r="AK386" i="3"/>
  <c r="AI387" i="3"/>
  <c r="AJ387" i="3"/>
  <c r="AK387" i="3"/>
  <c r="AI388" i="3"/>
  <c r="AJ388" i="3"/>
  <c r="AK388" i="3"/>
  <c r="AI389" i="3"/>
  <c r="AJ389" i="3"/>
  <c r="AK389" i="3"/>
  <c r="AI390" i="3"/>
  <c r="AJ390" i="3"/>
  <c r="AK390" i="3"/>
  <c r="AI391" i="3"/>
  <c r="AJ391" i="3"/>
  <c r="AK391" i="3"/>
  <c r="AI392" i="3"/>
  <c r="AJ392" i="3"/>
  <c r="AK392" i="3"/>
  <c r="AI393" i="3"/>
  <c r="AJ393" i="3"/>
  <c r="AK393" i="3"/>
  <c r="AI394" i="3"/>
  <c r="AJ394" i="3"/>
  <c r="AK394" i="3"/>
  <c r="AI395" i="3"/>
  <c r="AJ395" i="3"/>
  <c r="AK395" i="3"/>
  <c r="AI396" i="3"/>
  <c r="AJ396" i="3"/>
  <c r="AK396" i="3"/>
  <c r="AI397" i="3"/>
  <c r="AJ397" i="3"/>
  <c r="AK397" i="3"/>
  <c r="AI398" i="3"/>
  <c r="AJ398" i="3"/>
  <c r="AK398" i="3"/>
  <c r="AI399" i="3"/>
  <c r="AJ399" i="3"/>
  <c r="AK399" i="3"/>
  <c r="AI400" i="3"/>
  <c r="AJ400" i="3"/>
  <c r="AK400" i="3"/>
  <c r="AI401" i="3"/>
  <c r="AJ401" i="3"/>
  <c r="AK401" i="3"/>
  <c r="AI402" i="3"/>
  <c r="AJ402" i="3"/>
  <c r="AK402" i="3"/>
  <c r="AI403" i="3"/>
  <c r="AJ403" i="3"/>
  <c r="AK403" i="3"/>
  <c r="AI404" i="3"/>
  <c r="AJ404" i="3"/>
  <c r="AK404" i="3"/>
  <c r="AI405" i="3"/>
  <c r="AJ405" i="3"/>
  <c r="AK405" i="3"/>
  <c r="AI406" i="3"/>
  <c r="AJ406" i="3"/>
  <c r="AK406" i="3"/>
  <c r="AI407" i="3"/>
  <c r="AJ407" i="3"/>
  <c r="AK407" i="3"/>
  <c r="AI408" i="3"/>
  <c r="AJ408" i="3"/>
  <c r="AK408" i="3"/>
  <c r="AI409" i="3"/>
  <c r="AJ409" i="3"/>
  <c r="AK409" i="3"/>
  <c r="AI410" i="3"/>
  <c r="AJ410" i="3"/>
  <c r="AK410" i="3"/>
  <c r="AI411" i="3"/>
  <c r="AJ411" i="3"/>
  <c r="AK411" i="3"/>
  <c r="AI412" i="3"/>
  <c r="AJ412" i="3"/>
  <c r="AK412" i="3"/>
  <c r="AI413" i="3"/>
  <c r="AJ413" i="3"/>
  <c r="AK413" i="3"/>
  <c r="AI414" i="3"/>
  <c r="AJ414" i="3"/>
  <c r="AK414" i="3"/>
  <c r="AI415" i="3"/>
  <c r="AJ415" i="3"/>
  <c r="AK415" i="3"/>
  <c r="AI416" i="3"/>
  <c r="AJ416" i="3"/>
  <c r="AK416" i="3"/>
  <c r="AI417" i="3"/>
  <c r="AJ417" i="3"/>
  <c r="AK417" i="3"/>
  <c r="AI418" i="3"/>
  <c r="AJ418" i="3"/>
  <c r="AK418" i="3"/>
  <c r="AI419" i="3"/>
  <c r="AJ419" i="3"/>
  <c r="AK419" i="3"/>
  <c r="AI420" i="3"/>
  <c r="AJ420" i="3"/>
  <c r="AK420" i="3"/>
  <c r="AI421" i="3"/>
  <c r="AJ421" i="3"/>
  <c r="AK421" i="3"/>
  <c r="AI422" i="3"/>
  <c r="AJ422" i="3"/>
  <c r="AK422" i="3"/>
  <c r="AI423" i="3"/>
  <c r="AJ423" i="3"/>
  <c r="AK423" i="3"/>
  <c r="AI424" i="3"/>
  <c r="AJ424" i="3"/>
  <c r="AK424" i="3"/>
  <c r="AI425" i="3"/>
  <c r="AJ425" i="3"/>
  <c r="AK425" i="3"/>
  <c r="AI426" i="3"/>
  <c r="AJ426" i="3"/>
  <c r="AK426" i="3"/>
  <c r="AI427" i="3"/>
  <c r="AJ427" i="3"/>
  <c r="AK427" i="3"/>
  <c r="AI428" i="3"/>
  <c r="AJ428" i="3"/>
  <c r="AK428" i="3"/>
  <c r="AI429" i="3"/>
  <c r="AJ429" i="3"/>
  <c r="AK429" i="3"/>
  <c r="AI430" i="3"/>
  <c r="AJ430" i="3"/>
  <c r="AK430" i="3"/>
  <c r="AI431" i="3"/>
  <c r="AJ431" i="3"/>
  <c r="AK431" i="3"/>
  <c r="AI432" i="3"/>
  <c r="AJ432" i="3"/>
  <c r="AK432" i="3"/>
  <c r="AI433" i="3"/>
  <c r="AJ433" i="3"/>
  <c r="AK433" i="3"/>
  <c r="AI434" i="3"/>
  <c r="AJ434" i="3"/>
  <c r="AK434" i="3"/>
  <c r="BD1" i="3"/>
  <c r="BD456" i="3" s="1"/>
  <c r="BD2" i="3"/>
  <c r="BD3" i="3"/>
  <c r="BD4" i="3"/>
  <c r="BD5" i="3"/>
  <c r="BD6" i="3"/>
  <c r="BD7" i="3"/>
  <c r="BD8" i="3"/>
  <c r="BD9" i="3"/>
  <c r="BD10" i="3"/>
  <c r="BD11" i="3"/>
  <c r="BD12" i="3"/>
  <c r="BD13" i="3"/>
  <c r="BD14" i="3"/>
  <c r="BD15" i="3"/>
  <c r="BD16" i="3"/>
  <c r="BD17" i="3"/>
  <c r="BD18" i="3"/>
  <c r="BD19" i="3"/>
  <c r="BD20" i="3"/>
  <c r="BD21" i="3"/>
  <c r="BD22" i="3"/>
  <c r="BD23" i="3"/>
  <c r="BD24" i="3"/>
  <c r="BD25" i="3"/>
  <c r="BD26" i="3"/>
  <c r="BD27" i="3"/>
  <c r="BD28" i="3"/>
  <c r="BD29" i="3"/>
  <c r="BD30" i="3"/>
  <c r="BD31" i="3"/>
  <c r="BD32" i="3"/>
  <c r="BD33" i="3"/>
  <c r="BD34" i="3"/>
  <c r="BD35" i="3"/>
  <c r="BD36" i="3"/>
  <c r="BD37" i="3"/>
  <c r="BD38" i="3"/>
  <c r="BD39" i="3"/>
  <c r="BD40" i="3"/>
  <c r="BD41" i="3"/>
  <c r="BD42" i="3"/>
  <c r="BD43" i="3"/>
  <c r="BD44" i="3"/>
  <c r="BD45" i="3"/>
  <c r="BD46" i="3"/>
  <c r="BD47" i="3"/>
  <c r="BD48" i="3"/>
  <c r="BD49" i="3"/>
  <c r="BD50" i="3"/>
  <c r="BD51" i="3"/>
  <c r="BD52" i="3"/>
  <c r="BD53" i="3"/>
  <c r="BD54" i="3"/>
  <c r="BD55" i="3"/>
  <c r="BD56" i="3"/>
  <c r="BD57" i="3"/>
  <c r="BD58" i="3"/>
  <c r="BD59" i="3"/>
  <c r="BD60" i="3"/>
  <c r="BD61" i="3"/>
  <c r="BD62" i="3"/>
  <c r="BD63" i="3"/>
  <c r="BD64" i="3"/>
  <c r="BD65" i="3"/>
  <c r="BD66" i="3"/>
  <c r="BD67" i="3"/>
  <c r="BD68" i="3"/>
  <c r="BD69" i="3"/>
  <c r="BD70" i="3"/>
  <c r="BD71" i="3"/>
  <c r="BD72" i="3"/>
  <c r="BD73" i="3"/>
  <c r="BD74" i="3"/>
  <c r="BD75" i="3"/>
  <c r="BD76" i="3"/>
  <c r="BD77" i="3"/>
  <c r="BD78" i="3"/>
  <c r="BD79" i="3"/>
  <c r="BD80" i="3"/>
  <c r="BD81" i="3"/>
  <c r="BD82" i="3"/>
  <c r="BD83" i="3"/>
  <c r="BD84" i="3"/>
  <c r="BD85" i="3"/>
  <c r="BD86" i="3"/>
  <c r="BD87" i="3"/>
  <c r="BD88" i="3"/>
  <c r="BD89" i="3"/>
  <c r="BD90" i="3"/>
  <c r="BD91" i="3"/>
  <c r="BD92" i="3"/>
  <c r="BD93" i="3"/>
  <c r="BD94" i="3"/>
  <c r="BD95" i="3"/>
  <c r="BD96" i="3"/>
  <c r="BD97" i="3"/>
  <c r="BD98" i="3"/>
  <c r="BD99" i="3"/>
  <c r="BD100" i="3"/>
  <c r="BD101" i="3"/>
  <c r="BD102" i="3"/>
  <c r="BD103" i="3"/>
  <c r="BD104" i="3"/>
  <c r="BD105" i="3"/>
  <c r="BD106" i="3"/>
  <c r="BD107" i="3"/>
  <c r="BD108" i="3"/>
  <c r="BD109" i="3"/>
  <c r="BD110" i="3"/>
  <c r="BD111" i="3"/>
  <c r="BD112" i="3"/>
  <c r="BD113" i="3"/>
  <c r="BD114" i="3"/>
  <c r="BD115" i="3"/>
  <c r="BD116" i="3"/>
  <c r="BD117" i="3"/>
  <c r="BD118" i="3"/>
  <c r="BD119" i="3"/>
  <c r="BD120" i="3"/>
  <c r="BD121" i="3"/>
  <c r="BD122" i="3"/>
  <c r="BD123" i="3"/>
  <c r="BD124" i="3"/>
  <c r="BD125" i="3"/>
  <c r="BD126" i="3"/>
  <c r="BD127" i="3"/>
  <c r="BD128" i="3"/>
  <c r="BD129" i="3"/>
  <c r="BD130" i="3"/>
  <c r="BD131" i="3"/>
  <c r="BD132" i="3"/>
  <c r="BD133" i="3"/>
  <c r="BD134" i="3"/>
  <c r="BD135" i="3"/>
  <c r="BD136" i="3"/>
  <c r="BD137" i="3"/>
  <c r="BD138" i="3"/>
  <c r="BD139" i="3"/>
  <c r="BD140" i="3"/>
  <c r="BD141" i="3"/>
  <c r="BD142" i="3"/>
  <c r="BD143" i="3"/>
  <c r="BD144" i="3"/>
  <c r="BD145" i="3"/>
  <c r="BD146" i="3"/>
  <c r="BD147" i="3"/>
  <c r="BD148" i="3"/>
  <c r="BD149" i="3"/>
  <c r="BD150" i="3"/>
  <c r="BD151" i="3"/>
  <c r="BD152" i="3"/>
  <c r="BD153" i="3"/>
  <c r="BD154" i="3"/>
  <c r="BD155" i="3"/>
  <c r="BD156" i="3"/>
  <c r="BD157" i="3"/>
  <c r="BD158" i="3"/>
  <c r="BD159" i="3"/>
  <c r="BD160" i="3"/>
  <c r="BD161" i="3"/>
  <c r="BD162" i="3"/>
  <c r="BD163" i="3"/>
  <c r="BD164" i="3"/>
  <c r="BD165" i="3"/>
  <c r="BD166" i="3"/>
  <c r="BD167" i="3"/>
  <c r="BD168" i="3"/>
  <c r="BD169" i="3"/>
  <c r="BD170" i="3"/>
  <c r="BD171" i="3"/>
  <c r="BD172" i="3"/>
  <c r="BD173" i="3"/>
  <c r="BD174" i="3"/>
  <c r="BD175" i="3"/>
  <c r="BD176" i="3"/>
  <c r="BD177" i="3"/>
  <c r="BD178" i="3"/>
  <c r="BD179" i="3"/>
  <c r="BD180" i="3"/>
  <c r="BD181" i="3"/>
  <c r="BD182" i="3"/>
  <c r="BD183" i="3"/>
  <c r="BD184" i="3"/>
  <c r="BD185" i="3"/>
  <c r="BD186" i="3"/>
  <c r="BD187" i="3"/>
  <c r="BD188" i="3"/>
  <c r="BD189" i="3"/>
  <c r="BD190" i="3"/>
  <c r="BD191" i="3"/>
  <c r="BD192" i="3"/>
  <c r="BD193" i="3"/>
  <c r="BD194" i="3"/>
  <c r="BD195" i="3"/>
  <c r="BD196" i="3"/>
  <c r="BD197" i="3"/>
  <c r="BD198" i="3"/>
  <c r="BD199" i="3"/>
  <c r="BD200" i="3"/>
  <c r="BD201" i="3"/>
  <c r="BD202" i="3"/>
  <c r="BD203" i="3"/>
  <c r="BD204" i="3"/>
  <c r="BD205" i="3"/>
  <c r="BD206" i="3"/>
  <c r="BD207" i="3"/>
  <c r="BD208" i="3"/>
  <c r="BD209" i="3"/>
  <c r="BD210" i="3"/>
  <c r="BD211" i="3"/>
  <c r="BD212" i="3"/>
  <c r="BD213" i="3"/>
  <c r="BD214" i="3"/>
  <c r="BD215" i="3"/>
  <c r="BD216" i="3"/>
  <c r="BD217" i="3"/>
  <c r="BD218" i="3"/>
  <c r="BD219" i="3"/>
  <c r="BD220" i="3"/>
  <c r="BD221" i="3"/>
  <c r="BD222" i="3"/>
  <c r="BD223" i="3"/>
  <c r="BD224" i="3"/>
  <c r="BD225" i="3"/>
  <c r="BD226" i="3"/>
  <c r="BD227" i="3"/>
  <c r="BD228" i="3"/>
  <c r="BD229" i="3"/>
  <c r="BD230" i="3"/>
  <c r="BD231" i="3"/>
  <c r="BD232" i="3"/>
  <c r="BD233" i="3"/>
  <c r="BD234" i="3"/>
  <c r="BD235" i="3"/>
  <c r="BD236" i="3"/>
  <c r="BD237" i="3"/>
  <c r="BD238" i="3"/>
  <c r="BD239" i="3"/>
  <c r="BD240" i="3"/>
  <c r="BD241" i="3"/>
  <c r="BD242" i="3"/>
  <c r="BD243" i="3"/>
  <c r="BD244" i="3"/>
  <c r="BD245" i="3"/>
  <c r="BD246" i="3"/>
  <c r="BD247" i="3"/>
  <c r="BD248" i="3"/>
  <c r="BD249" i="3"/>
  <c r="BD250" i="3"/>
  <c r="BD251" i="3"/>
  <c r="BD252" i="3"/>
  <c r="BD253" i="3"/>
  <c r="BD254" i="3"/>
  <c r="BD255" i="3"/>
  <c r="BD256" i="3"/>
  <c r="BD257" i="3"/>
  <c r="BD258" i="3"/>
  <c r="BD259" i="3"/>
  <c r="BD260" i="3"/>
  <c r="BD261" i="3"/>
  <c r="BD262" i="3"/>
  <c r="BD263" i="3"/>
  <c r="BD264" i="3"/>
  <c r="BD265" i="3"/>
  <c r="BD266" i="3"/>
  <c r="BD267" i="3"/>
  <c r="BD268" i="3"/>
  <c r="BD269" i="3"/>
  <c r="BD270" i="3"/>
  <c r="BD271" i="3"/>
  <c r="BD272" i="3"/>
  <c r="BD273" i="3"/>
  <c r="BD274" i="3"/>
  <c r="BD275" i="3"/>
  <c r="BD276" i="3"/>
  <c r="BD277" i="3"/>
  <c r="BD278" i="3"/>
  <c r="BD279" i="3"/>
  <c r="BD280" i="3"/>
  <c r="BD281" i="3"/>
  <c r="BD282" i="3"/>
  <c r="BD283" i="3"/>
  <c r="BD284" i="3"/>
  <c r="BD285" i="3"/>
  <c r="BD286" i="3"/>
  <c r="BD287" i="3"/>
  <c r="BD288" i="3"/>
  <c r="BD289" i="3"/>
  <c r="BD290" i="3"/>
  <c r="BD291" i="3"/>
  <c r="BD292" i="3"/>
  <c r="BD293" i="3"/>
  <c r="BD294" i="3"/>
  <c r="BD295" i="3"/>
  <c r="BD296" i="3"/>
  <c r="BD297" i="3"/>
  <c r="BD298" i="3"/>
  <c r="BD299" i="3"/>
  <c r="BD300" i="3"/>
  <c r="BD301" i="3"/>
  <c r="BD302" i="3"/>
  <c r="BD303" i="3"/>
  <c r="BD304" i="3"/>
  <c r="BD305" i="3"/>
  <c r="BD306" i="3"/>
  <c r="BD307" i="3"/>
  <c r="BD308" i="3"/>
  <c r="BD309" i="3"/>
  <c r="BD310" i="3"/>
  <c r="BD311" i="3"/>
  <c r="BD312" i="3"/>
  <c r="BD313" i="3"/>
  <c r="BD314" i="3"/>
  <c r="BD315" i="3"/>
  <c r="BD316" i="3"/>
  <c r="BD317" i="3"/>
  <c r="BD318" i="3"/>
  <c r="BD319" i="3"/>
  <c r="BD320" i="3"/>
  <c r="BD321" i="3"/>
  <c r="BD322" i="3"/>
  <c r="BD323" i="3"/>
  <c r="BD324" i="3"/>
  <c r="BD325" i="3"/>
  <c r="BD326" i="3"/>
  <c r="BD327" i="3"/>
  <c r="BD328" i="3"/>
  <c r="BD329" i="3"/>
  <c r="BD330" i="3"/>
  <c r="BD331" i="3"/>
  <c r="BD332" i="3"/>
  <c r="BD333" i="3"/>
  <c r="BD334" i="3"/>
  <c r="BD335" i="3"/>
  <c r="BD336" i="3"/>
  <c r="BD337" i="3"/>
  <c r="BD338" i="3"/>
  <c r="BD339" i="3"/>
  <c r="BD340" i="3"/>
  <c r="BD341" i="3"/>
  <c r="BD342" i="3"/>
  <c r="BD343" i="3"/>
  <c r="BD344" i="3"/>
  <c r="BD345" i="3"/>
  <c r="BD346" i="3"/>
  <c r="BD347" i="3"/>
  <c r="BD348" i="3"/>
  <c r="BD349" i="3"/>
  <c r="BD350" i="3"/>
  <c r="BD351" i="3"/>
  <c r="BD352" i="3"/>
  <c r="BD353" i="3"/>
  <c r="BD354" i="3"/>
  <c r="BD355" i="3"/>
  <c r="BD356" i="3"/>
  <c r="BD357" i="3"/>
  <c r="BD358" i="3"/>
  <c r="BD359" i="3"/>
  <c r="BD360" i="3"/>
  <c r="BD361" i="3"/>
  <c r="BD362" i="3"/>
  <c r="BD363" i="3"/>
  <c r="BD364" i="3"/>
  <c r="BD365" i="3"/>
  <c r="BD366" i="3"/>
  <c r="BD367" i="3"/>
  <c r="BD368" i="3"/>
  <c r="BD369" i="3"/>
  <c r="BD370" i="3"/>
  <c r="BD371" i="3"/>
  <c r="BD372" i="3"/>
  <c r="BD373" i="3"/>
  <c r="BD374" i="3"/>
  <c r="BD375" i="3"/>
  <c r="BD376" i="3"/>
  <c r="BD377" i="3"/>
  <c r="BD378" i="3"/>
  <c r="BD379" i="3"/>
  <c r="BD380" i="3"/>
  <c r="BD381" i="3"/>
  <c r="BD382" i="3"/>
  <c r="BD383" i="3"/>
  <c r="BD384" i="3"/>
  <c r="BD385" i="3"/>
  <c r="BD386" i="3"/>
  <c r="BD387" i="3"/>
  <c r="BD388" i="3"/>
  <c r="BD389" i="3"/>
  <c r="BD390" i="3"/>
  <c r="BD391" i="3"/>
  <c r="BD392" i="3"/>
  <c r="BD393" i="3"/>
  <c r="BD394" i="3"/>
  <c r="BD395" i="3"/>
  <c r="BD396" i="3"/>
  <c r="BD397" i="3"/>
  <c r="BD398" i="3"/>
  <c r="BD399" i="3"/>
  <c r="BD400" i="3"/>
  <c r="BD401" i="3"/>
  <c r="BD402" i="3"/>
  <c r="BD403" i="3"/>
  <c r="BD404" i="3"/>
  <c r="BD405" i="3"/>
  <c r="BD406" i="3"/>
  <c r="BD407" i="3"/>
  <c r="BD408" i="3"/>
  <c r="BD409" i="3"/>
  <c r="BD410" i="3"/>
  <c r="BD411" i="3"/>
  <c r="BD412" i="3"/>
  <c r="BD413" i="3"/>
  <c r="BD414" i="3"/>
  <c r="BD415" i="3"/>
  <c r="BD416" i="3"/>
  <c r="BD417" i="3"/>
  <c r="BD418" i="3"/>
  <c r="BD419" i="3"/>
  <c r="BD420" i="3"/>
  <c r="BD421" i="3"/>
  <c r="BD422" i="3"/>
  <c r="BD423" i="3"/>
  <c r="BD424" i="3"/>
  <c r="BD425" i="3"/>
  <c r="BD426" i="3"/>
  <c r="BD427" i="3"/>
  <c r="BD428" i="3"/>
  <c r="BD429" i="3"/>
  <c r="BD430" i="3"/>
  <c r="BD431" i="3"/>
  <c r="BD432" i="3"/>
  <c r="BD433" i="3"/>
  <c r="BD434" i="3"/>
  <c r="AS1" i="3"/>
  <c r="AT1" i="3"/>
  <c r="AU1" i="3"/>
  <c r="AU456" i="3" s="1"/>
  <c r="AV1" i="3"/>
  <c r="AV456" i="3" s="1"/>
  <c r="AW1" i="3"/>
  <c r="AW456" i="3" s="1"/>
  <c r="AX1" i="3"/>
  <c r="AX456" i="3" s="1"/>
  <c r="AY1" i="3"/>
  <c r="AY456" i="3" s="1"/>
  <c r="AZ1" i="3"/>
  <c r="AZ456" i="3" s="1"/>
  <c r="BA1" i="3"/>
  <c r="BB1" i="3"/>
  <c r="BC1" i="3"/>
  <c r="BC456" i="3" s="1"/>
  <c r="AS2" i="3"/>
  <c r="AT2" i="3"/>
  <c r="AU2" i="3"/>
  <c r="AV2" i="3"/>
  <c r="AW2" i="3"/>
  <c r="AX2" i="3"/>
  <c r="AY2" i="3"/>
  <c r="AZ2" i="3"/>
  <c r="BA2" i="3"/>
  <c r="BB2" i="3"/>
  <c r="BC2" i="3"/>
  <c r="AS3" i="3"/>
  <c r="AT3" i="3"/>
  <c r="AU3" i="3"/>
  <c r="AV3" i="3"/>
  <c r="AW3" i="3"/>
  <c r="AX3" i="3"/>
  <c r="AY3" i="3"/>
  <c r="AZ3" i="3"/>
  <c r="BA3" i="3"/>
  <c r="BB3" i="3"/>
  <c r="BC3" i="3"/>
  <c r="AS4" i="3"/>
  <c r="AT4" i="3"/>
  <c r="AU4" i="3"/>
  <c r="AV4" i="3"/>
  <c r="AW4" i="3"/>
  <c r="AX4" i="3"/>
  <c r="AY4" i="3"/>
  <c r="AZ4" i="3"/>
  <c r="BA4" i="3"/>
  <c r="BB4" i="3"/>
  <c r="BC4" i="3"/>
  <c r="AS5" i="3"/>
  <c r="AT5" i="3"/>
  <c r="AU5" i="3"/>
  <c r="AV5" i="3"/>
  <c r="AW5" i="3"/>
  <c r="AX5" i="3"/>
  <c r="AY5" i="3"/>
  <c r="AZ5" i="3"/>
  <c r="BA5" i="3"/>
  <c r="BB5" i="3"/>
  <c r="BC5" i="3"/>
  <c r="AS6" i="3"/>
  <c r="AT6" i="3"/>
  <c r="AU6" i="3"/>
  <c r="AV6" i="3"/>
  <c r="AW6" i="3"/>
  <c r="AX6" i="3"/>
  <c r="AY6" i="3"/>
  <c r="AZ6" i="3"/>
  <c r="BA6" i="3"/>
  <c r="BB6" i="3"/>
  <c r="BC6" i="3"/>
  <c r="AS7" i="3"/>
  <c r="AT7" i="3"/>
  <c r="AU7" i="3"/>
  <c r="AV7" i="3"/>
  <c r="AW7" i="3"/>
  <c r="AX7" i="3"/>
  <c r="AY7" i="3"/>
  <c r="AZ7" i="3"/>
  <c r="BA7" i="3"/>
  <c r="BB7" i="3"/>
  <c r="BC7" i="3"/>
  <c r="AS8" i="3"/>
  <c r="AT8" i="3"/>
  <c r="AU8" i="3"/>
  <c r="AV8" i="3"/>
  <c r="AW8" i="3"/>
  <c r="AX8" i="3"/>
  <c r="AY8" i="3"/>
  <c r="AZ8" i="3"/>
  <c r="BA8" i="3"/>
  <c r="BB8" i="3"/>
  <c r="BC8" i="3"/>
  <c r="AS9" i="3"/>
  <c r="AT9" i="3"/>
  <c r="AU9" i="3"/>
  <c r="AV9" i="3"/>
  <c r="AW9" i="3"/>
  <c r="AX9" i="3"/>
  <c r="AY9" i="3"/>
  <c r="AZ9" i="3"/>
  <c r="BA9" i="3"/>
  <c r="BB9" i="3"/>
  <c r="BC9" i="3"/>
  <c r="AS10" i="3"/>
  <c r="AT10" i="3"/>
  <c r="AU10" i="3"/>
  <c r="AV10" i="3"/>
  <c r="AW10" i="3"/>
  <c r="AX10" i="3"/>
  <c r="AY10" i="3"/>
  <c r="AZ10" i="3"/>
  <c r="BA10" i="3"/>
  <c r="BB10" i="3"/>
  <c r="BC10" i="3"/>
  <c r="AS11" i="3"/>
  <c r="AT11" i="3"/>
  <c r="AU11" i="3"/>
  <c r="AV11" i="3"/>
  <c r="AW11" i="3"/>
  <c r="AX11" i="3"/>
  <c r="AY11" i="3"/>
  <c r="AZ11" i="3"/>
  <c r="BA11" i="3"/>
  <c r="BB11" i="3"/>
  <c r="BC11" i="3"/>
  <c r="AS12" i="3"/>
  <c r="AT12" i="3"/>
  <c r="AU12" i="3"/>
  <c r="AV12" i="3"/>
  <c r="AW12" i="3"/>
  <c r="AX12" i="3"/>
  <c r="AY12" i="3"/>
  <c r="AZ12" i="3"/>
  <c r="BA12" i="3"/>
  <c r="BB12" i="3"/>
  <c r="BC12" i="3"/>
  <c r="AS13" i="3"/>
  <c r="AT13" i="3"/>
  <c r="AU13" i="3"/>
  <c r="AV13" i="3"/>
  <c r="AW13" i="3"/>
  <c r="AX13" i="3"/>
  <c r="AY13" i="3"/>
  <c r="AZ13" i="3"/>
  <c r="BA13" i="3"/>
  <c r="BB13" i="3"/>
  <c r="BC13" i="3"/>
  <c r="AS14" i="3"/>
  <c r="AT14" i="3"/>
  <c r="AU14" i="3"/>
  <c r="AV14" i="3"/>
  <c r="AW14" i="3"/>
  <c r="AX14" i="3"/>
  <c r="AY14" i="3"/>
  <c r="AZ14" i="3"/>
  <c r="BA14" i="3"/>
  <c r="BB14" i="3"/>
  <c r="BC14" i="3"/>
  <c r="AS15" i="3"/>
  <c r="AT15" i="3"/>
  <c r="AU15" i="3"/>
  <c r="AV15" i="3"/>
  <c r="AW15" i="3"/>
  <c r="AX15" i="3"/>
  <c r="AY15" i="3"/>
  <c r="AZ15" i="3"/>
  <c r="BA15" i="3"/>
  <c r="BB15" i="3"/>
  <c r="BC15" i="3"/>
  <c r="AS16" i="3"/>
  <c r="AT16" i="3"/>
  <c r="AU16" i="3"/>
  <c r="AV16" i="3"/>
  <c r="AW16" i="3"/>
  <c r="AX16" i="3"/>
  <c r="AY16" i="3"/>
  <c r="AZ16" i="3"/>
  <c r="BA16" i="3"/>
  <c r="BB16" i="3"/>
  <c r="BC16" i="3"/>
  <c r="AS17" i="3"/>
  <c r="AT17" i="3"/>
  <c r="AU17" i="3"/>
  <c r="AV17" i="3"/>
  <c r="AW17" i="3"/>
  <c r="AX17" i="3"/>
  <c r="AY17" i="3"/>
  <c r="AZ17" i="3"/>
  <c r="BA17" i="3"/>
  <c r="BB17" i="3"/>
  <c r="BC17" i="3"/>
  <c r="AS18" i="3"/>
  <c r="AT18" i="3"/>
  <c r="AU18" i="3"/>
  <c r="AV18" i="3"/>
  <c r="AW18" i="3"/>
  <c r="AX18" i="3"/>
  <c r="AY18" i="3"/>
  <c r="AZ18" i="3"/>
  <c r="BA18" i="3"/>
  <c r="BB18" i="3"/>
  <c r="BC18" i="3"/>
  <c r="AS19" i="3"/>
  <c r="AT19" i="3"/>
  <c r="AU19" i="3"/>
  <c r="AV19" i="3"/>
  <c r="AW19" i="3"/>
  <c r="AX19" i="3"/>
  <c r="AY19" i="3"/>
  <c r="AZ19" i="3"/>
  <c r="BA19" i="3"/>
  <c r="BB19" i="3"/>
  <c r="BC19" i="3"/>
  <c r="AS20" i="3"/>
  <c r="AT20" i="3"/>
  <c r="AU20" i="3"/>
  <c r="AV20" i="3"/>
  <c r="AW20" i="3"/>
  <c r="AX20" i="3"/>
  <c r="AY20" i="3"/>
  <c r="AZ20" i="3"/>
  <c r="BA20" i="3"/>
  <c r="BB20" i="3"/>
  <c r="BC20" i="3"/>
  <c r="AS21" i="3"/>
  <c r="AT21" i="3"/>
  <c r="AU21" i="3"/>
  <c r="AV21" i="3"/>
  <c r="AW21" i="3"/>
  <c r="AX21" i="3"/>
  <c r="AY21" i="3"/>
  <c r="AZ21" i="3"/>
  <c r="BA21" i="3"/>
  <c r="BB21" i="3"/>
  <c r="BC21" i="3"/>
  <c r="AS22" i="3"/>
  <c r="AT22" i="3"/>
  <c r="AU22" i="3"/>
  <c r="AV22" i="3"/>
  <c r="AW22" i="3"/>
  <c r="AX22" i="3"/>
  <c r="AY22" i="3"/>
  <c r="AZ22" i="3"/>
  <c r="BA22" i="3"/>
  <c r="BB22" i="3"/>
  <c r="BC22" i="3"/>
  <c r="AS23" i="3"/>
  <c r="AT23" i="3"/>
  <c r="AU23" i="3"/>
  <c r="AV23" i="3"/>
  <c r="AW23" i="3"/>
  <c r="AX23" i="3"/>
  <c r="AY23" i="3"/>
  <c r="AZ23" i="3"/>
  <c r="BA23" i="3"/>
  <c r="BB23" i="3"/>
  <c r="BC23" i="3"/>
  <c r="AS24" i="3"/>
  <c r="AT24" i="3"/>
  <c r="AU24" i="3"/>
  <c r="AV24" i="3"/>
  <c r="AW24" i="3"/>
  <c r="AX24" i="3"/>
  <c r="AY24" i="3"/>
  <c r="AZ24" i="3"/>
  <c r="BA24" i="3"/>
  <c r="BB24" i="3"/>
  <c r="BC24" i="3"/>
  <c r="AS25" i="3"/>
  <c r="AT25" i="3"/>
  <c r="AU25" i="3"/>
  <c r="AV25" i="3"/>
  <c r="AW25" i="3"/>
  <c r="AX25" i="3"/>
  <c r="AY25" i="3"/>
  <c r="AZ25" i="3"/>
  <c r="BA25" i="3"/>
  <c r="BB25" i="3"/>
  <c r="BC25" i="3"/>
  <c r="AS26" i="3"/>
  <c r="AT26" i="3"/>
  <c r="AU26" i="3"/>
  <c r="AV26" i="3"/>
  <c r="AW26" i="3"/>
  <c r="AX26" i="3"/>
  <c r="AY26" i="3"/>
  <c r="AZ26" i="3"/>
  <c r="BA26" i="3"/>
  <c r="BB26" i="3"/>
  <c r="BC26" i="3"/>
  <c r="AS27" i="3"/>
  <c r="AT27" i="3"/>
  <c r="AU27" i="3"/>
  <c r="AV27" i="3"/>
  <c r="AW27" i="3"/>
  <c r="AX27" i="3"/>
  <c r="AY27" i="3"/>
  <c r="AZ27" i="3"/>
  <c r="BA27" i="3"/>
  <c r="BB27" i="3"/>
  <c r="BC27" i="3"/>
  <c r="AS28" i="3"/>
  <c r="AT28" i="3"/>
  <c r="AU28" i="3"/>
  <c r="AV28" i="3"/>
  <c r="AW28" i="3"/>
  <c r="AX28" i="3"/>
  <c r="AY28" i="3"/>
  <c r="AZ28" i="3"/>
  <c r="BA28" i="3"/>
  <c r="BB28" i="3"/>
  <c r="BC28" i="3"/>
  <c r="AS29" i="3"/>
  <c r="AT29" i="3"/>
  <c r="AU29" i="3"/>
  <c r="AV29" i="3"/>
  <c r="AW29" i="3"/>
  <c r="AX29" i="3"/>
  <c r="AY29" i="3"/>
  <c r="AZ29" i="3"/>
  <c r="BA29" i="3"/>
  <c r="BB29" i="3"/>
  <c r="BC29" i="3"/>
  <c r="AS30" i="3"/>
  <c r="AT30" i="3"/>
  <c r="AU30" i="3"/>
  <c r="AV30" i="3"/>
  <c r="AW30" i="3"/>
  <c r="AX30" i="3"/>
  <c r="AY30" i="3"/>
  <c r="AZ30" i="3"/>
  <c r="BA30" i="3"/>
  <c r="BB30" i="3"/>
  <c r="BC30" i="3"/>
  <c r="AS31" i="3"/>
  <c r="AT31" i="3"/>
  <c r="AU31" i="3"/>
  <c r="AV31" i="3"/>
  <c r="AW31" i="3"/>
  <c r="AX31" i="3"/>
  <c r="AY31" i="3"/>
  <c r="AZ31" i="3"/>
  <c r="BA31" i="3"/>
  <c r="BB31" i="3"/>
  <c r="BC31" i="3"/>
  <c r="AS32" i="3"/>
  <c r="AT32" i="3"/>
  <c r="AU32" i="3"/>
  <c r="AV32" i="3"/>
  <c r="AW32" i="3"/>
  <c r="AX32" i="3"/>
  <c r="AY32" i="3"/>
  <c r="AZ32" i="3"/>
  <c r="BA32" i="3"/>
  <c r="BB32" i="3"/>
  <c r="BC32" i="3"/>
  <c r="AS33" i="3"/>
  <c r="AT33" i="3"/>
  <c r="AU33" i="3"/>
  <c r="AV33" i="3"/>
  <c r="AW33" i="3"/>
  <c r="AX33" i="3"/>
  <c r="AY33" i="3"/>
  <c r="AZ33" i="3"/>
  <c r="BA33" i="3"/>
  <c r="BB33" i="3"/>
  <c r="BC33" i="3"/>
  <c r="AS34" i="3"/>
  <c r="AT34" i="3"/>
  <c r="AU34" i="3"/>
  <c r="AV34" i="3"/>
  <c r="AW34" i="3"/>
  <c r="AX34" i="3"/>
  <c r="AY34" i="3"/>
  <c r="AZ34" i="3"/>
  <c r="BA34" i="3"/>
  <c r="BB34" i="3"/>
  <c r="BC34" i="3"/>
  <c r="AS35" i="3"/>
  <c r="AT35" i="3"/>
  <c r="AU35" i="3"/>
  <c r="AV35" i="3"/>
  <c r="AW35" i="3"/>
  <c r="AX35" i="3"/>
  <c r="AY35" i="3"/>
  <c r="AZ35" i="3"/>
  <c r="BA35" i="3"/>
  <c r="BB35" i="3"/>
  <c r="BC35" i="3"/>
  <c r="AS36" i="3"/>
  <c r="AT36" i="3"/>
  <c r="AU36" i="3"/>
  <c r="AV36" i="3"/>
  <c r="AW36" i="3"/>
  <c r="AX36" i="3"/>
  <c r="AY36" i="3"/>
  <c r="AZ36" i="3"/>
  <c r="BA36" i="3"/>
  <c r="BB36" i="3"/>
  <c r="BC36" i="3"/>
  <c r="AS37" i="3"/>
  <c r="AT37" i="3"/>
  <c r="AU37" i="3"/>
  <c r="AV37" i="3"/>
  <c r="AW37" i="3"/>
  <c r="AX37" i="3"/>
  <c r="AY37" i="3"/>
  <c r="AZ37" i="3"/>
  <c r="BA37" i="3"/>
  <c r="BB37" i="3"/>
  <c r="BC37" i="3"/>
  <c r="AS38" i="3"/>
  <c r="AT38" i="3"/>
  <c r="AU38" i="3"/>
  <c r="AV38" i="3"/>
  <c r="AW38" i="3"/>
  <c r="AX38" i="3"/>
  <c r="AY38" i="3"/>
  <c r="AZ38" i="3"/>
  <c r="BA38" i="3"/>
  <c r="BB38" i="3"/>
  <c r="BC38" i="3"/>
  <c r="AS39" i="3"/>
  <c r="AT39" i="3"/>
  <c r="AU39" i="3"/>
  <c r="AV39" i="3"/>
  <c r="AW39" i="3"/>
  <c r="AX39" i="3"/>
  <c r="AY39" i="3"/>
  <c r="AZ39" i="3"/>
  <c r="BA39" i="3"/>
  <c r="BB39" i="3"/>
  <c r="BC39" i="3"/>
  <c r="AS40" i="3"/>
  <c r="AT40" i="3"/>
  <c r="AU40" i="3"/>
  <c r="AV40" i="3"/>
  <c r="AW40" i="3"/>
  <c r="AX40" i="3"/>
  <c r="AY40" i="3"/>
  <c r="AZ40" i="3"/>
  <c r="BA40" i="3"/>
  <c r="BB40" i="3"/>
  <c r="BC40" i="3"/>
  <c r="AS41" i="3"/>
  <c r="AT41" i="3"/>
  <c r="AU41" i="3"/>
  <c r="AV41" i="3"/>
  <c r="AW41" i="3"/>
  <c r="AX41" i="3"/>
  <c r="AY41" i="3"/>
  <c r="AZ41" i="3"/>
  <c r="BA41" i="3"/>
  <c r="BB41" i="3"/>
  <c r="BC41" i="3"/>
  <c r="AS42" i="3"/>
  <c r="AT42" i="3"/>
  <c r="AU42" i="3"/>
  <c r="AV42" i="3"/>
  <c r="AW42" i="3"/>
  <c r="AX42" i="3"/>
  <c r="AY42" i="3"/>
  <c r="AZ42" i="3"/>
  <c r="BA42" i="3"/>
  <c r="BB42" i="3"/>
  <c r="BC42" i="3"/>
  <c r="AS43" i="3"/>
  <c r="AT43" i="3"/>
  <c r="AU43" i="3"/>
  <c r="AV43" i="3"/>
  <c r="AW43" i="3"/>
  <c r="AX43" i="3"/>
  <c r="AY43" i="3"/>
  <c r="AZ43" i="3"/>
  <c r="BA43" i="3"/>
  <c r="BB43" i="3"/>
  <c r="BC43" i="3"/>
  <c r="AS44" i="3"/>
  <c r="AT44" i="3"/>
  <c r="AU44" i="3"/>
  <c r="AV44" i="3"/>
  <c r="AW44" i="3"/>
  <c r="AX44" i="3"/>
  <c r="AY44" i="3"/>
  <c r="AZ44" i="3"/>
  <c r="BA44" i="3"/>
  <c r="BB44" i="3"/>
  <c r="BC44" i="3"/>
  <c r="AS45" i="3"/>
  <c r="AT45" i="3"/>
  <c r="AU45" i="3"/>
  <c r="AV45" i="3"/>
  <c r="AW45" i="3"/>
  <c r="AX45" i="3"/>
  <c r="AY45" i="3"/>
  <c r="AZ45" i="3"/>
  <c r="BA45" i="3"/>
  <c r="BB45" i="3"/>
  <c r="BC45" i="3"/>
  <c r="AS46" i="3"/>
  <c r="AT46" i="3"/>
  <c r="AU46" i="3"/>
  <c r="AV46" i="3"/>
  <c r="AW46" i="3"/>
  <c r="AX46" i="3"/>
  <c r="AY46" i="3"/>
  <c r="AZ46" i="3"/>
  <c r="BA46" i="3"/>
  <c r="BB46" i="3"/>
  <c r="BC46" i="3"/>
  <c r="AS47" i="3"/>
  <c r="AT47" i="3"/>
  <c r="AU47" i="3"/>
  <c r="AV47" i="3"/>
  <c r="AW47" i="3"/>
  <c r="AX47" i="3"/>
  <c r="AY47" i="3"/>
  <c r="AZ47" i="3"/>
  <c r="BA47" i="3"/>
  <c r="BB47" i="3"/>
  <c r="BC47" i="3"/>
  <c r="AS48" i="3"/>
  <c r="AT48" i="3"/>
  <c r="AU48" i="3"/>
  <c r="AV48" i="3"/>
  <c r="AW48" i="3"/>
  <c r="AX48" i="3"/>
  <c r="AY48" i="3"/>
  <c r="AZ48" i="3"/>
  <c r="BA48" i="3"/>
  <c r="BB48" i="3"/>
  <c r="BC48" i="3"/>
  <c r="AS49" i="3"/>
  <c r="AT49" i="3"/>
  <c r="AU49" i="3"/>
  <c r="AV49" i="3"/>
  <c r="AW49" i="3"/>
  <c r="AX49" i="3"/>
  <c r="AY49" i="3"/>
  <c r="AZ49" i="3"/>
  <c r="BA49" i="3"/>
  <c r="BB49" i="3"/>
  <c r="BC49" i="3"/>
  <c r="AS50" i="3"/>
  <c r="AT50" i="3"/>
  <c r="AU50" i="3"/>
  <c r="AV50" i="3"/>
  <c r="AW50" i="3"/>
  <c r="AX50" i="3"/>
  <c r="AY50" i="3"/>
  <c r="AZ50" i="3"/>
  <c r="BA50" i="3"/>
  <c r="BB50" i="3"/>
  <c r="BC50" i="3"/>
  <c r="AS51" i="3"/>
  <c r="AT51" i="3"/>
  <c r="AU51" i="3"/>
  <c r="AV51" i="3"/>
  <c r="AW51" i="3"/>
  <c r="AX51" i="3"/>
  <c r="AY51" i="3"/>
  <c r="AZ51" i="3"/>
  <c r="BA51" i="3"/>
  <c r="BB51" i="3"/>
  <c r="BC51" i="3"/>
  <c r="AS52" i="3"/>
  <c r="AT52" i="3"/>
  <c r="AU52" i="3"/>
  <c r="AV52" i="3"/>
  <c r="AW52" i="3"/>
  <c r="AX52" i="3"/>
  <c r="AY52" i="3"/>
  <c r="AZ52" i="3"/>
  <c r="BA52" i="3"/>
  <c r="BB52" i="3"/>
  <c r="BC52" i="3"/>
  <c r="AS53" i="3"/>
  <c r="AT53" i="3"/>
  <c r="AU53" i="3"/>
  <c r="AV53" i="3"/>
  <c r="AW53" i="3"/>
  <c r="AX53" i="3"/>
  <c r="AY53" i="3"/>
  <c r="AZ53" i="3"/>
  <c r="BA53" i="3"/>
  <c r="BB53" i="3"/>
  <c r="BC53" i="3"/>
  <c r="AS54" i="3"/>
  <c r="AT54" i="3"/>
  <c r="AU54" i="3"/>
  <c r="AV54" i="3"/>
  <c r="AW54" i="3"/>
  <c r="AX54" i="3"/>
  <c r="AY54" i="3"/>
  <c r="AZ54" i="3"/>
  <c r="BA54" i="3"/>
  <c r="BB54" i="3"/>
  <c r="BC54" i="3"/>
  <c r="AS55" i="3"/>
  <c r="AT55" i="3"/>
  <c r="AU55" i="3"/>
  <c r="AV55" i="3"/>
  <c r="AW55" i="3"/>
  <c r="AX55" i="3"/>
  <c r="AY55" i="3"/>
  <c r="AZ55" i="3"/>
  <c r="BA55" i="3"/>
  <c r="BB55" i="3"/>
  <c r="BC55" i="3"/>
  <c r="AS56" i="3"/>
  <c r="AT56" i="3"/>
  <c r="AU56" i="3"/>
  <c r="AV56" i="3"/>
  <c r="AW56" i="3"/>
  <c r="AX56" i="3"/>
  <c r="AY56" i="3"/>
  <c r="AZ56" i="3"/>
  <c r="BA56" i="3"/>
  <c r="BB56" i="3"/>
  <c r="BC56" i="3"/>
  <c r="AS57" i="3"/>
  <c r="AT57" i="3"/>
  <c r="AU57" i="3"/>
  <c r="AV57" i="3"/>
  <c r="AW57" i="3"/>
  <c r="AX57" i="3"/>
  <c r="AY57" i="3"/>
  <c r="AZ57" i="3"/>
  <c r="BA57" i="3"/>
  <c r="BB57" i="3"/>
  <c r="BC57" i="3"/>
  <c r="AS58" i="3"/>
  <c r="AT58" i="3"/>
  <c r="AU58" i="3"/>
  <c r="AV58" i="3"/>
  <c r="AW58" i="3"/>
  <c r="AX58" i="3"/>
  <c r="AY58" i="3"/>
  <c r="AZ58" i="3"/>
  <c r="BA58" i="3"/>
  <c r="BB58" i="3"/>
  <c r="BC58" i="3"/>
  <c r="AS59" i="3"/>
  <c r="AT59" i="3"/>
  <c r="AU59" i="3"/>
  <c r="AV59" i="3"/>
  <c r="AW59" i="3"/>
  <c r="AX59" i="3"/>
  <c r="AY59" i="3"/>
  <c r="AZ59" i="3"/>
  <c r="BA59" i="3"/>
  <c r="BB59" i="3"/>
  <c r="BC59" i="3"/>
  <c r="AS60" i="3"/>
  <c r="AT60" i="3"/>
  <c r="AU60" i="3"/>
  <c r="AV60" i="3"/>
  <c r="AW60" i="3"/>
  <c r="AX60" i="3"/>
  <c r="AY60" i="3"/>
  <c r="AZ60" i="3"/>
  <c r="BA60" i="3"/>
  <c r="BB60" i="3"/>
  <c r="BC60" i="3"/>
  <c r="AS61" i="3"/>
  <c r="AT61" i="3"/>
  <c r="AU61" i="3"/>
  <c r="AV61" i="3"/>
  <c r="AW61" i="3"/>
  <c r="AX61" i="3"/>
  <c r="AY61" i="3"/>
  <c r="AZ61" i="3"/>
  <c r="BA61" i="3"/>
  <c r="BB61" i="3"/>
  <c r="BC61" i="3"/>
  <c r="AS62" i="3"/>
  <c r="AT62" i="3"/>
  <c r="AU62" i="3"/>
  <c r="AV62" i="3"/>
  <c r="AW62" i="3"/>
  <c r="AX62" i="3"/>
  <c r="AY62" i="3"/>
  <c r="AZ62" i="3"/>
  <c r="BA62" i="3"/>
  <c r="BB62" i="3"/>
  <c r="BC62" i="3"/>
  <c r="AS63" i="3"/>
  <c r="AT63" i="3"/>
  <c r="AU63" i="3"/>
  <c r="AV63" i="3"/>
  <c r="AW63" i="3"/>
  <c r="AX63" i="3"/>
  <c r="AY63" i="3"/>
  <c r="AZ63" i="3"/>
  <c r="BA63" i="3"/>
  <c r="BB63" i="3"/>
  <c r="BC63" i="3"/>
  <c r="AS64" i="3"/>
  <c r="AT64" i="3"/>
  <c r="AU64" i="3"/>
  <c r="AV64" i="3"/>
  <c r="AW64" i="3"/>
  <c r="AX64" i="3"/>
  <c r="AY64" i="3"/>
  <c r="AZ64" i="3"/>
  <c r="BA64" i="3"/>
  <c r="BB64" i="3"/>
  <c r="BC64" i="3"/>
  <c r="AS65" i="3"/>
  <c r="AT65" i="3"/>
  <c r="AU65" i="3"/>
  <c r="AV65" i="3"/>
  <c r="AW65" i="3"/>
  <c r="AX65" i="3"/>
  <c r="AY65" i="3"/>
  <c r="AZ65" i="3"/>
  <c r="BA65" i="3"/>
  <c r="BB65" i="3"/>
  <c r="BC65" i="3"/>
  <c r="AS66" i="3"/>
  <c r="AT66" i="3"/>
  <c r="AU66" i="3"/>
  <c r="AV66" i="3"/>
  <c r="AW66" i="3"/>
  <c r="AX66" i="3"/>
  <c r="AY66" i="3"/>
  <c r="AZ66" i="3"/>
  <c r="BA66" i="3"/>
  <c r="BB66" i="3"/>
  <c r="BC66" i="3"/>
  <c r="AS67" i="3"/>
  <c r="AT67" i="3"/>
  <c r="AU67" i="3"/>
  <c r="AV67" i="3"/>
  <c r="AW67" i="3"/>
  <c r="AX67" i="3"/>
  <c r="AY67" i="3"/>
  <c r="AZ67" i="3"/>
  <c r="BA67" i="3"/>
  <c r="BB67" i="3"/>
  <c r="BC67" i="3"/>
  <c r="AS68" i="3"/>
  <c r="AT68" i="3"/>
  <c r="AU68" i="3"/>
  <c r="AV68" i="3"/>
  <c r="AW68" i="3"/>
  <c r="AX68" i="3"/>
  <c r="AY68" i="3"/>
  <c r="AZ68" i="3"/>
  <c r="BA68" i="3"/>
  <c r="BB68" i="3"/>
  <c r="BC68" i="3"/>
  <c r="AS69" i="3"/>
  <c r="AT69" i="3"/>
  <c r="AU69" i="3"/>
  <c r="AV69" i="3"/>
  <c r="AW69" i="3"/>
  <c r="AX69" i="3"/>
  <c r="AY69" i="3"/>
  <c r="AZ69" i="3"/>
  <c r="BA69" i="3"/>
  <c r="BB69" i="3"/>
  <c r="BC69" i="3"/>
  <c r="AS70" i="3"/>
  <c r="AT70" i="3"/>
  <c r="AU70" i="3"/>
  <c r="AV70" i="3"/>
  <c r="AW70" i="3"/>
  <c r="AX70" i="3"/>
  <c r="AY70" i="3"/>
  <c r="AZ70" i="3"/>
  <c r="BA70" i="3"/>
  <c r="BB70" i="3"/>
  <c r="BC70" i="3"/>
  <c r="AS71" i="3"/>
  <c r="AT71" i="3"/>
  <c r="AU71" i="3"/>
  <c r="AV71" i="3"/>
  <c r="AW71" i="3"/>
  <c r="AX71" i="3"/>
  <c r="AY71" i="3"/>
  <c r="AZ71" i="3"/>
  <c r="BA71" i="3"/>
  <c r="BB71" i="3"/>
  <c r="BC71" i="3"/>
  <c r="AS72" i="3"/>
  <c r="AT72" i="3"/>
  <c r="AU72" i="3"/>
  <c r="AV72" i="3"/>
  <c r="AW72" i="3"/>
  <c r="AX72" i="3"/>
  <c r="AY72" i="3"/>
  <c r="AZ72" i="3"/>
  <c r="BA72" i="3"/>
  <c r="BB72" i="3"/>
  <c r="BC72" i="3"/>
  <c r="AS73" i="3"/>
  <c r="AT73" i="3"/>
  <c r="AU73" i="3"/>
  <c r="AV73" i="3"/>
  <c r="AW73" i="3"/>
  <c r="AX73" i="3"/>
  <c r="AY73" i="3"/>
  <c r="AZ73" i="3"/>
  <c r="BA73" i="3"/>
  <c r="BB73" i="3"/>
  <c r="BC73" i="3"/>
  <c r="AS74" i="3"/>
  <c r="AT74" i="3"/>
  <c r="AU74" i="3"/>
  <c r="AV74" i="3"/>
  <c r="AW74" i="3"/>
  <c r="AX74" i="3"/>
  <c r="AY74" i="3"/>
  <c r="AZ74" i="3"/>
  <c r="BA74" i="3"/>
  <c r="BB74" i="3"/>
  <c r="BC74" i="3"/>
  <c r="AS75" i="3"/>
  <c r="AT75" i="3"/>
  <c r="AU75" i="3"/>
  <c r="AV75" i="3"/>
  <c r="AW75" i="3"/>
  <c r="AX75" i="3"/>
  <c r="AY75" i="3"/>
  <c r="AZ75" i="3"/>
  <c r="BA75" i="3"/>
  <c r="BB75" i="3"/>
  <c r="BC75" i="3"/>
  <c r="AS76" i="3"/>
  <c r="AT76" i="3"/>
  <c r="AU76" i="3"/>
  <c r="AV76" i="3"/>
  <c r="AW76" i="3"/>
  <c r="AX76" i="3"/>
  <c r="AY76" i="3"/>
  <c r="AZ76" i="3"/>
  <c r="BA76" i="3"/>
  <c r="BB76" i="3"/>
  <c r="BC76" i="3"/>
  <c r="AS77" i="3"/>
  <c r="AT77" i="3"/>
  <c r="AU77" i="3"/>
  <c r="AV77" i="3"/>
  <c r="AW77" i="3"/>
  <c r="AX77" i="3"/>
  <c r="AY77" i="3"/>
  <c r="AZ77" i="3"/>
  <c r="BA77" i="3"/>
  <c r="BB77" i="3"/>
  <c r="BC77" i="3"/>
  <c r="AS78" i="3"/>
  <c r="AT78" i="3"/>
  <c r="AU78" i="3"/>
  <c r="AV78" i="3"/>
  <c r="AW78" i="3"/>
  <c r="AX78" i="3"/>
  <c r="AY78" i="3"/>
  <c r="AZ78" i="3"/>
  <c r="BA78" i="3"/>
  <c r="BB78" i="3"/>
  <c r="BC78" i="3"/>
  <c r="AS79" i="3"/>
  <c r="AT79" i="3"/>
  <c r="AU79" i="3"/>
  <c r="AV79" i="3"/>
  <c r="AW79" i="3"/>
  <c r="AX79" i="3"/>
  <c r="AY79" i="3"/>
  <c r="AZ79" i="3"/>
  <c r="BA79" i="3"/>
  <c r="BB79" i="3"/>
  <c r="BC79" i="3"/>
  <c r="AS80" i="3"/>
  <c r="AT80" i="3"/>
  <c r="AU80" i="3"/>
  <c r="AV80" i="3"/>
  <c r="AW80" i="3"/>
  <c r="AX80" i="3"/>
  <c r="AY80" i="3"/>
  <c r="AZ80" i="3"/>
  <c r="BA80" i="3"/>
  <c r="BB80" i="3"/>
  <c r="BC80" i="3"/>
  <c r="AS81" i="3"/>
  <c r="AT81" i="3"/>
  <c r="AU81" i="3"/>
  <c r="AV81" i="3"/>
  <c r="AW81" i="3"/>
  <c r="AX81" i="3"/>
  <c r="AY81" i="3"/>
  <c r="AZ81" i="3"/>
  <c r="BA81" i="3"/>
  <c r="BB81" i="3"/>
  <c r="BC81" i="3"/>
  <c r="AS82" i="3"/>
  <c r="AT82" i="3"/>
  <c r="AU82" i="3"/>
  <c r="AV82" i="3"/>
  <c r="AW82" i="3"/>
  <c r="AX82" i="3"/>
  <c r="AY82" i="3"/>
  <c r="AZ82" i="3"/>
  <c r="BA82" i="3"/>
  <c r="BB82" i="3"/>
  <c r="BC82" i="3"/>
  <c r="AS83" i="3"/>
  <c r="AT83" i="3"/>
  <c r="AU83" i="3"/>
  <c r="AV83" i="3"/>
  <c r="AW83" i="3"/>
  <c r="AX83" i="3"/>
  <c r="AY83" i="3"/>
  <c r="AZ83" i="3"/>
  <c r="BA83" i="3"/>
  <c r="BB83" i="3"/>
  <c r="BC83" i="3"/>
  <c r="AS84" i="3"/>
  <c r="AT84" i="3"/>
  <c r="AU84" i="3"/>
  <c r="AV84" i="3"/>
  <c r="AW84" i="3"/>
  <c r="AX84" i="3"/>
  <c r="AY84" i="3"/>
  <c r="AZ84" i="3"/>
  <c r="BA84" i="3"/>
  <c r="BB84" i="3"/>
  <c r="BC84" i="3"/>
  <c r="AS85" i="3"/>
  <c r="AT85" i="3"/>
  <c r="AU85" i="3"/>
  <c r="AV85" i="3"/>
  <c r="AW85" i="3"/>
  <c r="AX85" i="3"/>
  <c r="AY85" i="3"/>
  <c r="AZ85" i="3"/>
  <c r="BA85" i="3"/>
  <c r="BB85" i="3"/>
  <c r="BC85" i="3"/>
  <c r="AS86" i="3"/>
  <c r="AT86" i="3"/>
  <c r="AU86" i="3"/>
  <c r="AV86" i="3"/>
  <c r="AW86" i="3"/>
  <c r="AX86" i="3"/>
  <c r="AY86" i="3"/>
  <c r="AZ86" i="3"/>
  <c r="BA86" i="3"/>
  <c r="BB86" i="3"/>
  <c r="BC86" i="3"/>
  <c r="AS87" i="3"/>
  <c r="AT87" i="3"/>
  <c r="AU87" i="3"/>
  <c r="AV87" i="3"/>
  <c r="AW87" i="3"/>
  <c r="AX87" i="3"/>
  <c r="AY87" i="3"/>
  <c r="AZ87" i="3"/>
  <c r="BA87" i="3"/>
  <c r="BB87" i="3"/>
  <c r="BC87" i="3"/>
  <c r="AS88" i="3"/>
  <c r="AT88" i="3"/>
  <c r="AU88" i="3"/>
  <c r="AV88" i="3"/>
  <c r="AW88" i="3"/>
  <c r="AX88" i="3"/>
  <c r="AY88" i="3"/>
  <c r="AZ88" i="3"/>
  <c r="BA88" i="3"/>
  <c r="BB88" i="3"/>
  <c r="BC88" i="3"/>
  <c r="AS89" i="3"/>
  <c r="AT89" i="3"/>
  <c r="AU89" i="3"/>
  <c r="AV89" i="3"/>
  <c r="AW89" i="3"/>
  <c r="AX89" i="3"/>
  <c r="AY89" i="3"/>
  <c r="AZ89" i="3"/>
  <c r="BA89" i="3"/>
  <c r="BB89" i="3"/>
  <c r="BC89" i="3"/>
  <c r="AS90" i="3"/>
  <c r="AT90" i="3"/>
  <c r="AU90" i="3"/>
  <c r="AV90" i="3"/>
  <c r="AW90" i="3"/>
  <c r="AX90" i="3"/>
  <c r="AY90" i="3"/>
  <c r="AZ90" i="3"/>
  <c r="BA90" i="3"/>
  <c r="BB90" i="3"/>
  <c r="BC90" i="3"/>
  <c r="AS91" i="3"/>
  <c r="AT91" i="3"/>
  <c r="AU91" i="3"/>
  <c r="AV91" i="3"/>
  <c r="AW91" i="3"/>
  <c r="AX91" i="3"/>
  <c r="AY91" i="3"/>
  <c r="AZ91" i="3"/>
  <c r="BA91" i="3"/>
  <c r="BB91" i="3"/>
  <c r="BC91" i="3"/>
  <c r="AS92" i="3"/>
  <c r="AT92" i="3"/>
  <c r="AU92" i="3"/>
  <c r="AV92" i="3"/>
  <c r="AW92" i="3"/>
  <c r="AX92" i="3"/>
  <c r="AY92" i="3"/>
  <c r="AZ92" i="3"/>
  <c r="BA92" i="3"/>
  <c r="BB92" i="3"/>
  <c r="BC92" i="3"/>
  <c r="AS93" i="3"/>
  <c r="AT93" i="3"/>
  <c r="AU93" i="3"/>
  <c r="AV93" i="3"/>
  <c r="AW93" i="3"/>
  <c r="AX93" i="3"/>
  <c r="AY93" i="3"/>
  <c r="AZ93" i="3"/>
  <c r="BA93" i="3"/>
  <c r="BB93" i="3"/>
  <c r="BC93" i="3"/>
  <c r="AS94" i="3"/>
  <c r="AT94" i="3"/>
  <c r="AU94" i="3"/>
  <c r="AV94" i="3"/>
  <c r="AW94" i="3"/>
  <c r="AX94" i="3"/>
  <c r="AY94" i="3"/>
  <c r="AZ94" i="3"/>
  <c r="BA94" i="3"/>
  <c r="BB94" i="3"/>
  <c r="BC94" i="3"/>
  <c r="AS95" i="3"/>
  <c r="AT95" i="3"/>
  <c r="AU95" i="3"/>
  <c r="AV95" i="3"/>
  <c r="AW95" i="3"/>
  <c r="AX95" i="3"/>
  <c r="AY95" i="3"/>
  <c r="AZ95" i="3"/>
  <c r="BA95" i="3"/>
  <c r="BB95" i="3"/>
  <c r="BC95" i="3"/>
  <c r="AS96" i="3"/>
  <c r="AT96" i="3"/>
  <c r="AU96" i="3"/>
  <c r="AV96" i="3"/>
  <c r="AW96" i="3"/>
  <c r="AX96" i="3"/>
  <c r="AY96" i="3"/>
  <c r="AZ96" i="3"/>
  <c r="BA96" i="3"/>
  <c r="BB96" i="3"/>
  <c r="BC96" i="3"/>
  <c r="AS97" i="3"/>
  <c r="AT97" i="3"/>
  <c r="AU97" i="3"/>
  <c r="AV97" i="3"/>
  <c r="AW97" i="3"/>
  <c r="AX97" i="3"/>
  <c r="AY97" i="3"/>
  <c r="AZ97" i="3"/>
  <c r="BA97" i="3"/>
  <c r="BB97" i="3"/>
  <c r="BC97" i="3"/>
  <c r="AS98" i="3"/>
  <c r="AT98" i="3"/>
  <c r="AU98" i="3"/>
  <c r="AV98" i="3"/>
  <c r="AW98" i="3"/>
  <c r="AX98" i="3"/>
  <c r="AY98" i="3"/>
  <c r="AZ98" i="3"/>
  <c r="BA98" i="3"/>
  <c r="BB98" i="3"/>
  <c r="BC98" i="3"/>
  <c r="AS99" i="3"/>
  <c r="AT99" i="3"/>
  <c r="AU99" i="3"/>
  <c r="AV99" i="3"/>
  <c r="AW99" i="3"/>
  <c r="AX99" i="3"/>
  <c r="AY99" i="3"/>
  <c r="AZ99" i="3"/>
  <c r="BA99" i="3"/>
  <c r="BB99" i="3"/>
  <c r="BC99" i="3"/>
  <c r="AS100" i="3"/>
  <c r="AT100" i="3"/>
  <c r="AU100" i="3"/>
  <c r="AV100" i="3"/>
  <c r="AW100" i="3"/>
  <c r="AX100" i="3"/>
  <c r="AY100" i="3"/>
  <c r="AZ100" i="3"/>
  <c r="BA100" i="3"/>
  <c r="BB100" i="3"/>
  <c r="BC100" i="3"/>
  <c r="AS101" i="3"/>
  <c r="AT101" i="3"/>
  <c r="AU101" i="3"/>
  <c r="AV101" i="3"/>
  <c r="AW101" i="3"/>
  <c r="AX101" i="3"/>
  <c r="AY101" i="3"/>
  <c r="AZ101" i="3"/>
  <c r="BA101" i="3"/>
  <c r="BB101" i="3"/>
  <c r="BC101" i="3"/>
  <c r="AS102" i="3"/>
  <c r="AT102" i="3"/>
  <c r="AU102" i="3"/>
  <c r="AV102" i="3"/>
  <c r="AW102" i="3"/>
  <c r="AX102" i="3"/>
  <c r="AY102" i="3"/>
  <c r="AZ102" i="3"/>
  <c r="BA102" i="3"/>
  <c r="BB102" i="3"/>
  <c r="BC102" i="3"/>
  <c r="AS103" i="3"/>
  <c r="AT103" i="3"/>
  <c r="AU103" i="3"/>
  <c r="AV103" i="3"/>
  <c r="AW103" i="3"/>
  <c r="AX103" i="3"/>
  <c r="AY103" i="3"/>
  <c r="AZ103" i="3"/>
  <c r="BA103" i="3"/>
  <c r="BB103" i="3"/>
  <c r="BC103" i="3"/>
  <c r="AS104" i="3"/>
  <c r="AT104" i="3"/>
  <c r="AU104" i="3"/>
  <c r="AV104" i="3"/>
  <c r="AW104" i="3"/>
  <c r="AX104" i="3"/>
  <c r="AY104" i="3"/>
  <c r="AZ104" i="3"/>
  <c r="BA104" i="3"/>
  <c r="BB104" i="3"/>
  <c r="BC104" i="3"/>
  <c r="AS105" i="3"/>
  <c r="AT105" i="3"/>
  <c r="AU105" i="3"/>
  <c r="AV105" i="3"/>
  <c r="AW105" i="3"/>
  <c r="AX105" i="3"/>
  <c r="AY105" i="3"/>
  <c r="AZ105" i="3"/>
  <c r="BA105" i="3"/>
  <c r="BB105" i="3"/>
  <c r="BC105" i="3"/>
  <c r="AS106" i="3"/>
  <c r="AT106" i="3"/>
  <c r="AU106" i="3"/>
  <c r="AV106" i="3"/>
  <c r="AW106" i="3"/>
  <c r="AX106" i="3"/>
  <c r="AY106" i="3"/>
  <c r="AZ106" i="3"/>
  <c r="BA106" i="3"/>
  <c r="BB106" i="3"/>
  <c r="BC106" i="3"/>
  <c r="AS107" i="3"/>
  <c r="AT107" i="3"/>
  <c r="AU107" i="3"/>
  <c r="AV107" i="3"/>
  <c r="AW107" i="3"/>
  <c r="AX107" i="3"/>
  <c r="AY107" i="3"/>
  <c r="AZ107" i="3"/>
  <c r="BA107" i="3"/>
  <c r="BB107" i="3"/>
  <c r="BC107" i="3"/>
  <c r="AS108" i="3"/>
  <c r="AT108" i="3"/>
  <c r="AU108" i="3"/>
  <c r="AV108" i="3"/>
  <c r="AW108" i="3"/>
  <c r="AX108" i="3"/>
  <c r="AY108" i="3"/>
  <c r="AZ108" i="3"/>
  <c r="BA108" i="3"/>
  <c r="BB108" i="3"/>
  <c r="BC108" i="3"/>
  <c r="AS109" i="3"/>
  <c r="AT109" i="3"/>
  <c r="AU109" i="3"/>
  <c r="AV109" i="3"/>
  <c r="AW109" i="3"/>
  <c r="AX109" i="3"/>
  <c r="AY109" i="3"/>
  <c r="AZ109" i="3"/>
  <c r="BA109" i="3"/>
  <c r="BB109" i="3"/>
  <c r="BC109" i="3"/>
  <c r="AS110" i="3"/>
  <c r="AT110" i="3"/>
  <c r="AU110" i="3"/>
  <c r="AV110" i="3"/>
  <c r="AW110" i="3"/>
  <c r="AX110" i="3"/>
  <c r="AY110" i="3"/>
  <c r="AZ110" i="3"/>
  <c r="BA110" i="3"/>
  <c r="BB110" i="3"/>
  <c r="BC110" i="3"/>
  <c r="AS111" i="3"/>
  <c r="AT111" i="3"/>
  <c r="AU111" i="3"/>
  <c r="AV111" i="3"/>
  <c r="AW111" i="3"/>
  <c r="AX111" i="3"/>
  <c r="AY111" i="3"/>
  <c r="AZ111" i="3"/>
  <c r="BA111" i="3"/>
  <c r="BB111" i="3"/>
  <c r="BC111" i="3"/>
  <c r="AS112" i="3"/>
  <c r="AT112" i="3"/>
  <c r="AU112" i="3"/>
  <c r="AV112" i="3"/>
  <c r="AW112" i="3"/>
  <c r="AX112" i="3"/>
  <c r="AY112" i="3"/>
  <c r="AZ112" i="3"/>
  <c r="BA112" i="3"/>
  <c r="BB112" i="3"/>
  <c r="BC112" i="3"/>
  <c r="AS113" i="3"/>
  <c r="AT113" i="3"/>
  <c r="AU113" i="3"/>
  <c r="AV113" i="3"/>
  <c r="AW113" i="3"/>
  <c r="AX113" i="3"/>
  <c r="AY113" i="3"/>
  <c r="AZ113" i="3"/>
  <c r="BA113" i="3"/>
  <c r="BB113" i="3"/>
  <c r="BC113" i="3"/>
  <c r="AS114" i="3"/>
  <c r="AT114" i="3"/>
  <c r="AU114" i="3"/>
  <c r="AV114" i="3"/>
  <c r="AW114" i="3"/>
  <c r="AX114" i="3"/>
  <c r="AY114" i="3"/>
  <c r="AZ114" i="3"/>
  <c r="BA114" i="3"/>
  <c r="BB114" i="3"/>
  <c r="BC114" i="3"/>
  <c r="AS115" i="3"/>
  <c r="AT115" i="3"/>
  <c r="AU115" i="3"/>
  <c r="AV115" i="3"/>
  <c r="AW115" i="3"/>
  <c r="AX115" i="3"/>
  <c r="AY115" i="3"/>
  <c r="AZ115" i="3"/>
  <c r="BA115" i="3"/>
  <c r="BB115" i="3"/>
  <c r="BC115" i="3"/>
  <c r="AS116" i="3"/>
  <c r="AT116" i="3"/>
  <c r="AU116" i="3"/>
  <c r="AV116" i="3"/>
  <c r="AW116" i="3"/>
  <c r="AX116" i="3"/>
  <c r="AY116" i="3"/>
  <c r="AZ116" i="3"/>
  <c r="BA116" i="3"/>
  <c r="BB116" i="3"/>
  <c r="BC116" i="3"/>
  <c r="AS117" i="3"/>
  <c r="AT117" i="3"/>
  <c r="AU117" i="3"/>
  <c r="AV117" i="3"/>
  <c r="AW117" i="3"/>
  <c r="AX117" i="3"/>
  <c r="AY117" i="3"/>
  <c r="AZ117" i="3"/>
  <c r="BA117" i="3"/>
  <c r="BB117" i="3"/>
  <c r="BC117" i="3"/>
  <c r="AS118" i="3"/>
  <c r="AT118" i="3"/>
  <c r="AU118" i="3"/>
  <c r="AV118" i="3"/>
  <c r="AW118" i="3"/>
  <c r="AX118" i="3"/>
  <c r="AY118" i="3"/>
  <c r="AZ118" i="3"/>
  <c r="BA118" i="3"/>
  <c r="BB118" i="3"/>
  <c r="BC118" i="3"/>
  <c r="AS119" i="3"/>
  <c r="AT119" i="3"/>
  <c r="AU119" i="3"/>
  <c r="AV119" i="3"/>
  <c r="AW119" i="3"/>
  <c r="AX119" i="3"/>
  <c r="AY119" i="3"/>
  <c r="AZ119" i="3"/>
  <c r="BA119" i="3"/>
  <c r="BB119" i="3"/>
  <c r="BC119" i="3"/>
  <c r="AS120" i="3"/>
  <c r="AT120" i="3"/>
  <c r="AU120" i="3"/>
  <c r="AV120" i="3"/>
  <c r="AW120" i="3"/>
  <c r="AX120" i="3"/>
  <c r="AY120" i="3"/>
  <c r="AZ120" i="3"/>
  <c r="BA120" i="3"/>
  <c r="BB120" i="3"/>
  <c r="BC120" i="3"/>
  <c r="AS121" i="3"/>
  <c r="AT121" i="3"/>
  <c r="AU121" i="3"/>
  <c r="AV121" i="3"/>
  <c r="AW121" i="3"/>
  <c r="AX121" i="3"/>
  <c r="AY121" i="3"/>
  <c r="AZ121" i="3"/>
  <c r="BA121" i="3"/>
  <c r="BB121" i="3"/>
  <c r="BC121" i="3"/>
  <c r="AS122" i="3"/>
  <c r="AT122" i="3"/>
  <c r="AU122" i="3"/>
  <c r="AV122" i="3"/>
  <c r="AW122" i="3"/>
  <c r="AX122" i="3"/>
  <c r="AY122" i="3"/>
  <c r="AZ122" i="3"/>
  <c r="BA122" i="3"/>
  <c r="BB122" i="3"/>
  <c r="BC122" i="3"/>
  <c r="AS123" i="3"/>
  <c r="AT123" i="3"/>
  <c r="AU123" i="3"/>
  <c r="AV123" i="3"/>
  <c r="AW123" i="3"/>
  <c r="AX123" i="3"/>
  <c r="AY123" i="3"/>
  <c r="AZ123" i="3"/>
  <c r="BA123" i="3"/>
  <c r="BB123" i="3"/>
  <c r="BC123" i="3"/>
  <c r="AS124" i="3"/>
  <c r="AT124" i="3"/>
  <c r="AU124" i="3"/>
  <c r="AV124" i="3"/>
  <c r="AW124" i="3"/>
  <c r="AX124" i="3"/>
  <c r="AY124" i="3"/>
  <c r="AZ124" i="3"/>
  <c r="BA124" i="3"/>
  <c r="BB124" i="3"/>
  <c r="BC124" i="3"/>
  <c r="AS125" i="3"/>
  <c r="AT125" i="3"/>
  <c r="AU125" i="3"/>
  <c r="AV125" i="3"/>
  <c r="AW125" i="3"/>
  <c r="AX125" i="3"/>
  <c r="AY125" i="3"/>
  <c r="AZ125" i="3"/>
  <c r="BA125" i="3"/>
  <c r="BB125" i="3"/>
  <c r="BC125" i="3"/>
  <c r="AS126" i="3"/>
  <c r="AT126" i="3"/>
  <c r="AU126" i="3"/>
  <c r="AV126" i="3"/>
  <c r="AW126" i="3"/>
  <c r="AX126" i="3"/>
  <c r="AY126" i="3"/>
  <c r="AZ126" i="3"/>
  <c r="BA126" i="3"/>
  <c r="BB126" i="3"/>
  <c r="BC126" i="3"/>
  <c r="AS127" i="3"/>
  <c r="AT127" i="3"/>
  <c r="AU127" i="3"/>
  <c r="AV127" i="3"/>
  <c r="AW127" i="3"/>
  <c r="AX127" i="3"/>
  <c r="AY127" i="3"/>
  <c r="AZ127" i="3"/>
  <c r="BA127" i="3"/>
  <c r="BB127" i="3"/>
  <c r="BC127" i="3"/>
  <c r="AS128" i="3"/>
  <c r="AT128" i="3"/>
  <c r="AU128" i="3"/>
  <c r="AV128" i="3"/>
  <c r="AW128" i="3"/>
  <c r="AX128" i="3"/>
  <c r="AY128" i="3"/>
  <c r="AZ128" i="3"/>
  <c r="BA128" i="3"/>
  <c r="BB128" i="3"/>
  <c r="BC128" i="3"/>
  <c r="AS129" i="3"/>
  <c r="AT129" i="3"/>
  <c r="AU129" i="3"/>
  <c r="AV129" i="3"/>
  <c r="AW129" i="3"/>
  <c r="AX129" i="3"/>
  <c r="AY129" i="3"/>
  <c r="AZ129" i="3"/>
  <c r="BA129" i="3"/>
  <c r="BB129" i="3"/>
  <c r="BC129" i="3"/>
  <c r="AS130" i="3"/>
  <c r="AT130" i="3"/>
  <c r="AU130" i="3"/>
  <c r="AV130" i="3"/>
  <c r="AW130" i="3"/>
  <c r="AX130" i="3"/>
  <c r="AY130" i="3"/>
  <c r="AZ130" i="3"/>
  <c r="BA130" i="3"/>
  <c r="BB130" i="3"/>
  <c r="BC130" i="3"/>
  <c r="AS131" i="3"/>
  <c r="AT131" i="3"/>
  <c r="AU131" i="3"/>
  <c r="AV131" i="3"/>
  <c r="AW131" i="3"/>
  <c r="AX131" i="3"/>
  <c r="AY131" i="3"/>
  <c r="AZ131" i="3"/>
  <c r="BA131" i="3"/>
  <c r="BB131" i="3"/>
  <c r="BC131" i="3"/>
  <c r="AS132" i="3"/>
  <c r="AT132" i="3"/>
  <c r="AU132" i="3"/>
  <c r="AV132" i="3"/>
  <c r="AW132" i="3"/>
  <c r="AX132" i="3"/>
  <c r="AY132" i="3"/>
  <c r="AZ132" i="3"/>
  <c r="BA132" i="3"/>
  <c r="BB132" i="3"/>
  <c r="BC132" i="3"/>
  <c r="AS133" i="3"/>
  <c r="AT133" i="3"/>
  <c r="AU133" i="3"/>
  <c r="AV133" i="3"/>
  <c r="AW133" i="3"/>
  <c r="AX133" i="3"/>
  <c r="AY133" i="3"/>
  <c r="AZ133" i="3"/>
  <c r="BA133" i="3"/>
  <c r="BB133" i="3"/>
  <c r="BC133" i="3"/>
  <c r="AS134" i="3"/>
  <c r="AT134" i="3"/>
  <c r="AU134" i="3"/>
  <c r="AV134" i="3"/>
  <c r="AW134" i="3"/>
  <c r="AX134" i="3"/>
  <c r="AY134" i="3"/>
  <c r="AZ134" i="3"/>
  <c r="BA134" i="3"/>
  <c r="BB134" i="3"/>
  <c r="BC134" i="3"/>
  <c r="AS135" i="3"/>
  <c r="AT135" i="3"/>
  <c r="AU135" i="3"/>
  <c r="AV135" i="3"/>
  <c r="AW135" i="3"/>
  <c r="AX135" i="3"/>
  <c r="AY135" i="3"/>
  <c r="AZ135" i="3"/>
  <c r="BA135" i="3"/>
  <c r="BB135" i="3"/>
  <c r="BC135" i="3"/>
  <c r="AS136" i="3"/>
  <c r="AT136" i="3"/>
  <c r="AU136" i="3"/>
  <c r="AV136" i="3"/>
  <c r="AW136" i="3"/>
  <c r="AX136" i="3"/>
  <c r="AY136" i="3"/>
  <c r="AZ136" i="3"/>
  <c r="BA136" i="3"/>
  <c r="BB136" i="3"/>
  <c r="BC136" i="3"/>
  <c r="AS137" i="3"/>
  <c r="AT137" i="3"/>
  <c r="AU137" i="3"/>
  <c r="AV137" i="3"/>
  <c r="AW137" i="3"/>
  <c r="AX137" i="3"/>
  <c r="AY137" i="3"/>
  <c r="AZ137" i="3"/>
  <c r="BA137" i="3"/>
  <c r="BB137" i="3"/>
  <c r="BC137" i="3"/>
  <c r="AS138" i="3"/>
  <c r="AT138" i="3"/>
  <c r="AU138" i="3"/>
  <c r="AV138" i="3"/>
  <c r="AW138" i="3"/>
  <c r="AX138" i="3"/>
  <c r="AY138" i="3"/>
  <c r="AZ138" i="3"/>
  <c r="BA138" i="3"/>
  <c r="BB138" i="3"/>
  <c r="BC138" i="3"/>
  <c r="AS139" i="3"/>
  <c r="AT139" i="3"/>
  <c r="AU139" i="3"/>
  <c r="AV139" i="3"/>
  <c r="AW139" i="3"/>
  <c r="AX139" i="3"/>
  <c r="AY139" i="3"/>
  <c r="AZ139" i="3"/>
  <c r="BA139" i="3"/>
  <c r="BB139" i="3"/>
  <c r="BC139" i="3"/>
  <c r="AS140" i="3"/>
  <c r="AT140" i="3"/>
  <c r="AU140" i="3"/>
  <c r="AV140" i="3"/>
  <c r="AW140" i="3"/>
  <c r="AX140" i="3"/>
  <c r="AY140" i="3"/>
  <c r="AZ140" i="3"/>
  <c r="BA140" i="3"/>
  <c r="BB140" i="3"/>
  <c r="BC140" i="3"/>
  <c r="AS141" i="3"/>
  <c r="AT141" i="3"/>
  <c r="AU141" i="3"/>
  <c r="AV141" i="3"/>
  <c r="AW141" i="3"/>
  <c r="AX141" i="3"/>
  <c r="AY141" i="3"/>
  <c r="AZ141" i="3"/>
  <c r="BA141" i="3"/>
  <c r="BB141" i="3"/>
  <c r="BC141" i="3"/>
  <c r="AS142" i="3"/>
  <c r="AT142" i="3"/>
  <c r="AU142" i="3"/>
  <c r="AV142" i="3"/>
  <c r="AW142" i="3"/>
  <c r="AX142" i="3"/>
  <c r="AY142" i="3"/>
  <c r="AZ142" i="3"/>
  <c r="BA142" i="3"/>
  <c r="BB142" i="3"/>
  <c r="BC142" i="3"/>
  <c r="AS143" i="3"/>
  <c r="AT143" i="3"/>
  <c r="AU143" i="3"/>
  <c r="AV143" i="3"/>
  <c r="AW143" i="3"/>
  <c r="AX143" i="3"/>
  <c r="AY143" i="3"/>
  <c r="AZ143" i="3"/>
  <c r="BA143" i="3"/>
  <c r="BB143" i="3"/>
  <c r="BC143" i="3"/>
  <c r="AS144" i="3"/>
  <c r="AT144" i="3"/>
  <c r="AU144" i="3"/>
  <c r="AV144" i="3"/>
  <c r="AW144" i="3"/>
  <c r="AX144" i="3"/>
  <c r="AY144" i="3"/>
  <c r="AZ144" i="3"/>
  <c r="BA144" i="3"/>
  <c r="BB144" i="3"/>
  <c r="BC144" i="3"/>
  <c r="AS145" i="3"/>
  <c r="AT145" i="3"/>
  <c r="AU145" i="3"/>
  <c r="AV145" i="3"/>
  <c r="AW145" i="3"/>
  <c r="AX145" i="3"/>
  <c r="AY145" i="3"/>
  <c r="AZ145" i="3"/>
  <c r="BA145" i="3"/>
  <c r="BB145" i="3"/>
  <c r="BC145" i="3"/>
  <c r="AS146" i="3"/>
  <c r="AT146" i="3"/>
  <c r="AU146" i="3"/>
  <c r="AV146" i="3"/>
  <c r="AW146" i="3"/>
  <c r="AX146" i="3"/>
  <c r="AY146" i="3"/>
  <c r="AZ146" i="3"/>
  <c r="BA146" i="3"/>
  <c r="BB146" i="3"/>
  <c r="BC146" i="3"/>
  <c r="AS147" i="3"/>
  <c r="AT147" i="3"/>
  <c r="AU147" i="3"/>
  <c r="AV147" i="3"/>
  <c r="AW147" i="3"/>
  <c r="AX147" i="3"/>
  <c r="AY147" i="3"/>
  <c r="AZ147" i="3"/>
  <c r="BA147" i="3"/>
  <c r="BB147" i="3"/>
  <c r="BC147" i="3"/>
  <c r="AS148" i="3"/>
  <c r="AT148" i="3"/>
  <c r="AU148" i="3"/>
  <c r="AV148" i="3"/>
  <c r="AW148" i="3"/>
  <c r="AX148" i="3"/>
  <c r="AY148" i="3"/>
  <c r="AZ148" i="3"/>
  <c r="BA148" i="3"/>
  <c r="BB148" i="3"/>
  <c r="BC148" i="3"/>
  <c r="AS149" i="3"/>
  <c r="AT149" i="3"/>
  <c r="AU149" i="3"/>
  <c r="AV149" i="3"/>
  <c r="AW149" i="3"/>
  <c r="AX149" i="3"/>
  <c r="AY149" i="3"/>
  <c r="AZ149" i="3"/>
  <c r="BA149" i="3"/>
  <c r="BB149" i="3"/>
  <c r="BC149" i="3"/>
  <c r="AS150" i="3"/>
  <c r="AT150" i="3"/>
  <c r="AU150" i="3"/>
  <c r="AV150" i="3"/>
  <c r="AW150" i="3"/>
  <c r="AX150" i="3"/>
  <c r="AY150" i="3"/>
  <c r="AZ150" i="3"/>
  <c r="BA150" i="3"/>
  <c r="BB150" i="3"/>
  <c r="BC150" i="3"/>
  <c r="AS151" i="3"/>
  <c r="AT151" i="3"/>
  <c r="AU151" i="3"/>
  <c r="AV151" i="3"/>
  <c r="AW151" i="3"/>
  <c r="AX151" i="3"/>
  <c r="AY151" i="3"/>
  <c r="AZ151" i="3"/>
  <c r="BA151" i="3"/>
  <c r="BB151" i="3"/>
  <c r="BC151" i="3"/>
  <c r="AS152" i="3"/>
  <c r="AT152" i="3"/>
  <c r="AU152" i="3"/>
  <c r="AV152" i="3"/>
  <c r="AW152" i="3"/>
  <c r="AX152" i="3"/>
  <c r="AY152" i="3"/>
  <c r="AZ152" i="3"/>
  <c r="BA152" i="3"/>
  <c r="BB152" i="3"/>
  <c r="BC152" i="3"/>
  <c r="AS153" i="3"/>
  <c r="AT153" i="3"/>
  <c r="AU153" i="3"/>
  <c r="AV153" i="3"/>
  <c r="AW153" i="3"/>
  <c r="AX153" i="3"/>
  <c r="AY153" i="3"/>
  <c r="AZ153" i="3"/>
  <c r="BA153" i="3"/>
  <c r="BB153" i="3"/>
  <c r="BC153" i="3"/>
  <c r="AS154" i="3"/>
  <c r="AT154" i="3"/>
  <c r="AU154" i="3"/>
  <c r="AV154" i="3"/>
  <c r="AW154" i="3"/>
  <c r="AX154" i="3"/>
  <c r="AY154" i="3"/>
  <c r="AZ154" i="3"/>
  <c r="BA154" i="3"/>
  <c r="BB154" i="3"/>
  <c r="BC154" i="3"/>
  <c r="AS155" i="3"/>
  <c r="AT155" i="3"/>
  <c r="AU155" i="3"/>
  <c r="AV155" i="3"/>
  <c r="AW155" i="3"/>
  <c r="AX155" i="3"/>
  <c r="AY155" i="3"/>
  <c r="AZ155" i="3"/>
  <c r="BA155" i="3"/>
  <c r="BB155" i="3"/>
  <c r="BC155" i="3"/>
  <c r="AS156" i="3"/>
  <c r="AT156" i="3"/>
  <c r="AU156" i="3"/>
  <c r="AV156" i="3"/>
  <c r="AW156" i="3"/>
  <c r="AX156" i="3"/>
  <c r="AY156" i="3"/>
  <c r="AZ156" i="3"/>
  <c r="BA156" i="3"/>
  <c r="BB156" i="3"/>
  <c r="BC156" i="3"/>
  <c r="AS157" i="3"/>
  <c r="AT157" i="3"/>
  <c r="AU157" i="3"/>
  <c r="AV157" i="3"/>
  <c r="AW157" i="3"/>
  <c r="AX157" i="3"/>
  <c r="AY157" i="3"/>
  <c r="AZ157" i="3"/>
  <c r="BA157" i="3"/>
  <c r="BB157" i="3"/>
  <c r="BC157" i="3"/>
  <c r="AS158" i="3"/>
  <c r="AT158" i="3"/>
  <c r="AU158" i="3"/>
  <c r="AV158" i="3"/>
  <c r="AW158" i="3"/>
  <c r="AX158" i="3"/>
  <c r="AY158" i="3"/>
  <c r="AZ158" i="3"/>
  <c r="BA158" i="3"/>
  <c r="BB158" i="3"/>
  <c r="BC158" i="3"/>
  <c r="AS159" i="3"/>
  <c r="AT159" i="3"/>
  <c r="AU159" i="3"/>
  <c r="AV159" i="3"/>
  <c r="AW159" i="3"/>
  <c r="AX159" i="3"/>
  <c r="AY159" i="3"/>
  <c r="AZ159" i="3"/>
  <c r="BA159" i="3"/>
  <c r="BB159" i="3"/>
  <c r="BC159" i="3"/>
  <c r="AS160" i="3"/>
  <c r="AT160" i="3"/>
  <c r="AU160" i="3"/>
  <c r="AV160" i="3"/>
  <c r="AW160" i="3"/>
  <c r="AX160" i="3"/>
  <c r="AY160" i="3"/>
  <c r="AZ160" i="3"/>
  <c r="BA160" i="3"/>
  <c r="BB160" i="3"/>
  <c r="BC160" i="3"/>
  <c r="AS161" i="3"/>
  <c r="AT161" i="3"/>
  <c r="AU161" i="3"/>
  <c r="AV161" i="3"/>
  <c r="AW161" i="3"/>
  <c r="AX161" i="3"/>
  <c r="AY161" i="3"/>
  <c r="AZ161" i="3"/>
  <c r="BA161" i="3"/>
  <c r="BB161" i="3"/>
  <c r="BC161" i="3"/>
  <c r="AS162" i="3"/>
  <c r="AT162" i="3"/>
  <c r="AU162" i="3"/>
  <c r="AV162" i="3"/>
  <c r="AW162" i="3"/>
  <c r="AX162" i="3"/>
  <c r="AY162" i="3"/>
  <c r="AZ162" i="3"/>
  <c r="BA162" i="3"/>
  <c r="BB162" i="3"/>
  <c r="BC162" i="3"/>
  <c r="AS163" i="3"/>
  <c r="AT163" i="3"/>
  <c r="AU163" i="3"/>
  <c r="AV163" i="3"/>
  <c r="AW163" i="3"/>
  <c r="AX163" i="3"/>
  <c r="AY163" i="3"/>
  <c r="AZ163" i="3"/>
  <c r="BA163" i="3"/>
  <c r="BB163" i="3"/>
  <c r="BC163" i="3"/>
  <c r="AS164" i="3"/>
  <c r="AT164" i="3"/>
  <c r="AU164" i="3"/>
  <c r="AV164" i="3"/>
  <c r="AW164" i="3"/>
  <c r="AX164" i="3"/>
  <c r="AY164" i="3"/>
  <c r="AZ164" i="3"/>
  <c r="BA164" i="3"/>
  <c r="BB164" i="3"/>
  <c r="BC164" i="3"/>
  <c r="AS165" i="3"/>
  <c r="AT165" i="3"/>
  <c r="AU165" i="3"/>
  <c r="AV165" i="3"/>
  <c r="AW165" i="3"/>
  <c r="AX165" i="3"/>
  <c r="AY165" i="3"/>
  <c r="AZ165" i="3"/>
  <c r="BA165" i="3"/>
  <c r="BB165" i="3"/>
  <c r="BC165" i="3"/>
  <c r="AS166" i="3"/>
  <c r="AT166" i="3"/>
  <c r="AU166" i="3"/>
  <c r="AV166" i="3"/>
  <c r="AW166" i="3"/>
  <c r="AX166" i="3"/>
  <c r="AY166" i="3"/>
  <c r="AZ166" i="3"/>
  <c r="BA166" i="3"/>
  <c r="BB166" i="3"/>
  <c r="BC166" i="3"/>
  <c r="AS167" i="3"/>
  <c r="AT167" i="3"/>
  <c r="AU167" i="3"/>
  <c r="AV167" i="3"/>
  <c r="AW167" i="3"/>
  <c r="AX167" i="3"/>
  <c r="AY167" i="3"/>
  <c r="AZ167" i="3"/>
  <c r="BA167" i="3"/>
  <c r="BB167" i="3"/>
  <c r="BC167" i="3"/>
  <c r="AS168" i="3"/>
  <c r="AT168" i="3"/>
  <c r="AU168" i="3"/>
  <c r="AV168" i="3"/>
  <c r="AW168" i="3"/>
  <c r="AX168" i="3"/>
  <c r="AY168" i="3"/>
  <c r="AZ168" i="3"/>
  <c r="BA168" i="3"/>
  <c r="BB168" i="3"/>
  <c r="BC168" i="3"/>
  <c r="AS169" i="3"/>
  <c r="AT169" i="3"/>
  <c r="AU169" i="3"/>
  <c r="AV169" i="3"/>
  <c r="AW169" i="3"/>
  <c r="AX169" i="3"/>
  <c r="AY169" i="3"/>
  <c r="AZ169" i="3"/>
  <c r="BA169" i="3"/>
  <c r="BB169" i="3"/>
  <c r="BC169" i="3"/>
  <c r="AS170" i="3"/>
  <c r="AT170" i="3"/>
  <c r="AU170" i="3"/>
  <c r="AV170" i="3"/>
  <c r="AW170" i="3"/>
  <c r="AX170" i="3"/>
  <c r="AY170" i="3"/>
  <c r="AZ170" i="3"/>
  <c r="BA170" i="3"/>
  <c r="BB170" i="3"/>
  <c r="BC170" i="3"/>
  <c r="AS171" i="3"/>
  <c r="AT171" i="3"/>
  <c r="AU171" i="3"/>
  <c r="AV171" i="3"/>
  <c r="AW171" i="3"/>
  <c r="AX171" i="3"/>
  <c r="AY171" i="3"/>
  <c r="AZ171" i="3"/>
  <c r="BA171" i="3"/>
  <c r="BB171" i="3"/>
  <c r="BC171" i="3"/>
  <c r="AS172" i="3"/>
  <c r="AT172" i="3"/>
  <c r="AU172" i="3"/>
  <c r="AV172" i="3"/>
  <c r="AW172" i="3"/>
  <c r="AX172" i="3"/>
  <c r="AY172" i="3"/>
  <c r="AZ172" i="3"/>
  <c r="BA172" i="3"/>
  <c r="BB172" i="3"/>
  <c r="BC172" i="3"/>
  <c r="AS173" i="3"/>
  <c r="AT173" i="3"/>
  <c r="AU173" i="3"/>
  <c r="AV173" i="3"/>
  <c r="AW173" i="3"/>
  <c r="AX173" i="3"/>
  <c r="AY173" i="3"/>
  <c r="AZ173" i="3"/>
  <c r="BA173" i="3"/>
  <c r="BB173" i="3"/>
  <c r="BC173" i="3"/>
  <c r="AS174" i="3"/>
  <c r="AT174" i="3"/>
  <c r="AU174" i="3"/>
  <c r="AV174" i="3"/>
  <c r="AW174" i="3"/>
  <c r="AX174" i="3"/>
  <c r="AY174" i="3"/>
  <c r="AZ174" i="3"/>
  <c r="BA174" i="3"/>
  <c r="BB174" i="3"/>
  <c r="BC174" i="3"/>
  <c r="AS175" i="3"/>
  <c r="AT175" i="3"/>
  <c r="AU175" i="3"/>
  <c r="AV175" i="3"/>
  <c r="AW175" i="3"/>
  <c r="AX175" i="3"/>
  <c r="AY175" i="3"/>
  <c r="AZ175" i="3"/>
  <c r="BA175" i="3"/>
  <c r="BB175" i="3"/>
  <c r="BC175" i="3"/>
  <c r="AS176" i="3"/>
  <c r="AT176" i="3"/>
  <c r="AU176" i="3"/>
  <c r="AV176" i="3"/>
  <c r="AW176" i="3"/>
  <c r="AX176" i="3"/>
  <c r="AY176" i="3"/>
  <c r="AZ176" i="3"/>
  <c r="BA176" i="3"/>
  <c r="BB176" i="3"/>
  <c r="BC176" i="3"/>
  <c r="AS177" i="3"/>
  <c r="AT177" i="3"/>
  <c r="AU177" i="3"/>
  <c r="AV177" i="3"/>
  <c r="AW177" i="3"/>
  <c r="AX177" i="3"/>
  <c r="AY177" i="3"/>
  <c r="AZ177" i="3"/>
  <c r="BA177" i="3"/>
  <c r="BB177" i="3"/>
  <c r="BC177" i="3"/>
  <c r="AS178" i="3"/>
  <c r="AT178" i="3"/>
  <c r="AU178" i="3"/>
  <c r="AV178" i="3"/>
  <c r="AW178" i="3"/>
  <c r="AX178" i="3"/>
  <c r="AY178" i="3"/>
  <c r="AZ178" i="3"/>
  <c r="BA178" i="3"/>
  <c r="BB178" i="3"/>
  <c r="BC178" i="3"/>
  <c r="AS179" i="3"/>
  <c r="AT179" i="3"/>
  <c r="AU179" i="3"/>
  <c r="AV179" i="3"/>
  <c r="AW179" i="3"/>
  <c r="AX179" i="3"/>
  <c r="AY179" i="3"/>
  <c r="AZ179" i="3"/>
  <c r="BA179" i="3"/>
  <c r="BB179" i="3"/>
  <c r="BC179" i="3"/>
  <c r="AS180" i="3"/>
  <c r="AT180" i="3"/>
  <c r="AU180" i="3"/>
  <c r="AV180" i="3"/>
  <c r="AW180" i="3"/>
  <c r="AX180" i="3"/>
  <c r="AY180" i="3"/>
  <c r="AZ180" i="3"/>
  <c r="BA180" i="3"/>
  <c r="BB180" i="3"/>
  <c r="BC180" i="3"/>
  <c r="AS181" i="3"/>
  <c r="AT181" i="3"/>
  <c r="AU181" i="3"/>
  <c r="AV181" i="3"/>
  <c r="AW181" i="3"/>
  <c r="AX181" i="3"/>
  <c r="AY181" i="3"/>
  <c r="AZ181" i="3"/>
  <c r="BA181" i="3"/>
  <c r="BB181" i="3"/>
  <c r="BC181" i="3"/>
  <c r="AS182" i="3"/>
  <c r="AT182" i="3"/>
  <c r="AU182" i="3"/>
  <c r="AV182" i="3"/>
  <c r="AW182" i="3"/>
  <c r="AX182" i="3"/>
  <c r="AY182" i="3"/>
  <c r="AZ182" i="3"/>
  <c r="BA182" i="3"/>
  <c r="BB182" i="3"/>
  <c r="BC182" i="3"/>
  <c r="AS183" i="3"/>
  <c r="AT183" i="3"/>
  <c r="AU183" i="3"/>
  <c r="AV183" i="3"/>
  <c r="AW183" i="3"/>
  <c r="AX183" i="3"/>
  <c r="AY183" i="3"/>
  <c r="AZ183" i="3"/>
  <c r="BA183" i="3"/>
  <c r="BB183" i="3"/>
  <c r="BC183" i="3"/>
  <c r="AS184" i="3"/>
  <c r="AT184" i="3"/>
  <c r="AU184" i="3"/>
  <c r="AV184" i="3"/>
  <c r="AW184" i="3"/>
  <c r="AX184" i="3"/>
  <c r="AY184" i="3"/>
  <c r="AZ184" i="3"/>
  <c r="BA184" i="3"/>
  <c r="BB184" i="3"/>
  <c r="BC184" i="3"/>
  <c r="AS185" i="3"/>
  <c r="AT185" i="3"/>
  <c r="AU185" i="3"/>
  <c r="AV185" i="3"/>
  <c r="AW185" i="3"/>
  <c r="AX185" i="3"/>
  <c r="AY185" i="3"/>
  <c r="AZ185" i="3"/>
  <c r="BA185" i="3"/>
  <c r="BB185" i="3"/>
  <c r="BC185" i="3"/>
  <c r="AS186" i="3"/>
  <c r="AT186" i="3"/>
  <c r="AU186" i="3"/>
  <c r="AV186" i="3"/>
  <c r="AW186" i="3"/>
  <c r="AX186" i="3"/>
  <c r="AY186" i="3"/>
  <c r="AZ186" i="3"/>
  <c r="BA186" i="3"/>
  <c r="BB186" i="3"/>
  <c r="BC186" i="3"/>
  <c r="AS187" i="3"/>
  <c r="AT187" i="3"/>
  <c r="AU187" i="3"/>
  <c r="AV187" i="3"/>
  <c r="AW187" i="3"/>
  <c r="AX187" i="3"/>
  <c r="AY187" i="3"/>
  <c r="AZ187" i="3"/>
  <c r="BA187" i="3"/>
  <c r="BB187" i="3"/>
  <c r="BC187" i="3"/>
  <c r="AS188" i="3"/>
  <c r="AT188" i="3"/>
  <c r="AU188" i="3"/>
  <c r="AV188" i="3"/>
  <c r="AW188" i="3"/>
  <c r="AX188" i="3"/>
  <c r="AY188" i="3"/>
  <c r="AZ188" i="3"/>
  <c r="BA188" i="3"/>
  <c r="BB188" i="3"/>
  <c r="BC188" i="3"/>
  <c r="AS189" i="3"/>
  <c r="AT189" i="3"/>
  <c r="AU189" i="3"/>
  <c r="AV189" i="3"/>
  <c r="AW189" i="3"/>
  <c r="AX189" i="3"/>
  <c r="AY189" i="3"/>
  <c r="AZ189" i="3"/>
  <c r="BA189" i="3"/>
  <c r="BB189" i="3"/>
  <c r="BC189" i="3"/>
  <c r="AS190" i="3"/>
  <c r="AT190" i="3"/>
  <c r="AU190" i="3"/>
  <c r="AV190" i="3"/>
  <c r="AW190" i="3"/>
  <c r="AX190" i="3"/>
  <c r="AY190" i="3"/>
  <c r="AZ190" i="3"/>
  <c r="BA190" i="3"/>
  <c r="BB190" i="3"/>
  <c r="BC190" i="3"/>
  <c r="AS191" i="3"/>
  <c r="AT191" i="3"/>
  <c r="AU191" i="3"/>
  <c r="AV191" i="3"/>
  <c r="AW191" i="3"/>
  <c r="AX191" i="3"/>
  <c r="AY191" i="3"/>
  <c r="AZ191" i="3"/>
  <c r="BA191" i="3"/>
  <c r="BB191" i="3"/>
  <c r="BC191" i="3"/>
  <c r="AS192" i="3"/>
  <c r="AT192" i="3"/>
  <c r="AU192" i="3"/>
  <c r="AV192" i="3"/>
  <c r="AW192" i="3"/>
  <c r="AX192" i="3"/>
  <c r="AY192" i="3"/>
  <c r="AZ192" i="3"/>
  <c r="BA192" i="3"/>
  <c r="BB192" i="3"/>
  <c r="BC192" i="3"/>
  <c r="AS193" i="3"/>
  <c r="AT193" i="3"/>
  <c r="AU193" i="3"/>
  <c r="AV193" i="3"/>
  <c r="AW193" i="3"/>
  <c r="AX193" i="3"/>
  <c r="AY193" i="3"/>
  <c r="AZ193" i="3"/>
  <c r="BA193" i="3"/>
  <c r="BB193" i="3"/>
  <c r="BC193" i="3"/>
  <c r="AS194" i="3"/>
  <c r="AT194" i="3"/>
  <c r="AU194" i="3"/>
  <c r="AV194" i="3"/>
  <c r="AW194" i="3"/>
  <c r="AX194" i="3"/>
  <c r="AY194" i="3"/>
  <c r="AZ194" i="3"/>
  <c r="BA194" i="3"/>
  <c r="BB194" i="3"/>
  <c r="BC194" i="3"/>
  <c r="AS195" i="3"/>
  <c r="AT195" i="3"/>
  <c r="AU195" i="3"/>
  <c r="AV195" i="3"/>
  <c r="AW195" i="3"/>
  <c r="AX195" i="3"/>
  <c r="AY195" i="3"/>
  <c r="AZ195" i="3"/>
  <c r="BA195" i="3"/>
  <c r="BB195" i="3"/>
  <c r="BC195" i="3"/>
  <c r="AS196" i="3"/>
  <c r="AT196" i="3"/>
  <c r="AU196" i="3"/>
  <c r="AV196" i="3"/>
  <c r="AW196" i="3"/>
  <c r="AX196" i="3"/>
  <c r="AY196" i="3"/>
  <c r="AZ196" i="3"/>
  <c r="BA196" i="3"/>
  <c r="BB196" i="3"/>
  <c r="BC196" i="3"/>
  <c r="AS197" i="3"/>
  <c r="AT197" i="3"/>
  <c r="AU197" i="3"/>
  <c r="AV197" i="3"/>
  <c r="AW197" i="3"/>
  <c r="AX197" i="3"/>
  <c r="AY197" i="3"/>
  <c r="AZ197" i="3"/>
  <c r="BA197" i="3"/>
  <c r="BB197" i="3"/>
  <c r="BC197" i="3"/>
  <c r="AS198" i="3"/>
  <c r="AT198" i="3"/>
  <c r="AU198" i="3"/>
  <c r="AV198" i="3"/>
  <c r="AW198" i="3"/>
  <c r="AX198" i="3"/>
  <c r="AY198" i="3"/>
  <c r="AZ198" i="3"/>
  <c r="BA198" i="3"/>
  <c r="BB198" i="3"/>
  <c r="BC198" i="3"/>
  <c r="AS199" i="3"/>
  <c r="AT199" i="3"/>
  <c r="AU199" i="3"/>
  <c r="AV199" i="3"/>
  <c r="AW199" i="3"/>
  <c r="AX199" i="3"/>
  <c r="AY199" i="3"/>
  <c r="AZ199" i="3"/>
  <c r="BA199" i="3"/>
  <c r="BB199" i="3"/>
  <c r="BC199" i="3"/>
  <c r="AS200" i="3"/>
  <c r="AT200" i="3"/>
  <c r="AU200" i="3"/>
  <c r="AV200" i="3"/>
  <c r="AW200" i="3"/>
  <c r="AX200" i="3"/>
  <c r="AY200" i="3"/>
  <c r="AZ200" i="3"/>
  <c r="BA200" i="3"/>
  <c r="BB200" i="3"/>
  <c r="BC200" i="3"/>
  <c r="AS201" i="3"/>
  <c r="AT201" i="3"/>
  <c r="AU201" i="3"/>
  <c r="AV201" i="3"/>
  <c r="AW201" i="3"/>
  <c r="AX201" i="3"/>
  <c r="AY201" i="3"/>
  <c r="AZ201" i="3"/>
  <c r="BA201" i="3"/>
  <c r="BB201" i="3"/>
  <c r="BC201" i="3"/>
  <c r="AS202" i="3"/>
  <c r="AT202" i="3"/>
  <c r="AU202" i="3"/>
  <c r="AV202" i="3"/>
  <c r="AW202" i="3"/>
  <c r="AX202" i="3"/>
  <c r="AY202" i="3"/>
  <c r="AZ202" i="3"/>
  <c r="BA202" i="3"/>
  <c r="BB202" i="3"/>
  <c r="BC202" i="3"/>
  <c r="AS203" i="3"/>
  <c r="AT203" i="3"/>
  <c r="AU203" i="3"/>
  <c r="AV203" i="3"/>
  <c r="AW203" i="3"/>
  <c r="AX203" i="3"/>
  <c r="AY203" i="3"/>
  <c r="AZ203" i="3"/>
  <c r="BA203" i="3"/>
  <c r="BB203" i="3"/>
  <c r="BC203" i="3"/>
  <c r="AS204" i="3"/>
  <c r="AT204" i="3"/>
  <c r="AU204" i="3"/>
  <c r="AV204" i="3"/>
  <c r="AW204" i="3"/>
  <c r="AX204" i="3"/>
  <c r="AY204" i="3"/>
  <c r="AZ204" i="3"/>
  <c r="BA204" i="3"/>
  <c r="BB204" i="3"/>
  <c r="BC204" i="3"/>
  <c r="AS205" i="3"/>
  <c r="AT205" i="3"/>
  <c r="AU205" i="3"/>
  <c r="AV205" i="3"/>
  <c r="AW205" i="3"/>
  <c r="AX205" i="3"/>
  <c r="AY205" i="3"/>
  <c r="AZ205" i="3"/>
  <c r="BA205" i="3"/>
  <c r="BB205" i="3"/>
  <c r="BC205" i="3"/>
  <c r="AS206" i="3"/>
  <c r="AT206" i="3"/>
  <c r="AU206" i="3"/>
  <c r="AV206" i="3"/>
  <c r="AW206" i="3"/>
  <c r="AX206" i="3"/>
  <c r="AY206" i="3"/>
  <c r="AZ206" i="3"/>
  <c r="BA206" i="3"/>
  <c r="BB206" i="3"/>
  <c r="BC206" i="3"/>
  <c r="AS207" i="3"/>
  <c r="AT207" i="3"/>
  <c r="AU207" i="3"/>
  <c r="AV207" i="3"/>
  <c r="AW207" i="3"/>
  <c r="AX207" i="3"/>
  <c r="AY207" i="3"/>
  <c r="AZ207" i="3"/>
  <c r="BA207" i="3"/>
  <c r="BB207" i="3"/>
  <c r="BC207" i="3"/>
  <c r="AS208" i="3"/>
  <c r="AT208" i="3"/>
  <c r="AU208" i="3"/>
  <c r="AV208" i="3"/>
  <c r="AW208" i="3"/>
  <c r="AX208" i="3"/>
  <c r="AY208" i="3"/>
  <c r="AZ208" i="3"/>
  <c r="BA208" i="3"/>
  <c r="BB208" i="3"/>
  <c r="BC208" i="3"/>
  <c r="AS209" i="3"/>
  <c r="AT209" i="3"/>
  <c r="AU209" i="3"/>
  <c r="AV209" i="3"/>
  <c r="AW209" i="3"/>
  <c r="AX209" i="3"/>
  <c r="AY209" i="3"/>
  <c r="AZ209" i="3"/>
  <c r="BA209" i="3"/>
  <c r="BB209" i="3"/>
  <c r="BC209" i="3"/>
  <c r="AS210" i="3"/>
  <c r="AT210" i="3"/>
  <c r="AU210" i="3"/>
  <c r="AV210" i="3"/>
  <c r="AW210" i="3"/>
  <c r="AX210" i="3"/>
  <c r="AY210" i="3"/>
  <c r="AZ210" i="3"/>
  <c r="BA210" i="3"/>
  <c r="BB210" i="3"/>
  <c r="BC210" i="3"/>
  <c r="AS211" i="3"/>
  <c r="AT211" i="3"/>
  <c r="AU211" i="3"/>
  <c r="AV211" i="3"/>
  <c r="AW211" i="3"/>
  <c r="AX211" i="3"/>
  <c r="AY211" i="3"/>
  <c r="AZ211" i="3"/>
  <c r="BA211" i="3"/>
  <c r="BB211" i="3"/>
  <c r="BC211" i="3"/>
  <c r="AS212" i="3"/>
  <c r="AT212" i="3"/>
  <c r="AU212" i="3"/>
  <c r="AV212" i="3"/>
  <c r="AW212" i="3"/>
  <c r="AX212" i="3"/>
  <c r="AY212" i="3"/>
  <c r="AZ212" i="3"/>
  <c r="BA212" i="3"/>
  <c r="BB212" i="3"/>
  <c r="BC212" i="3"/>
  <c r="AS213" i="3"/>
  <c r="AT213" i="3"/>
  <c r="AU213" i="3"/>
  <c r="AV213" i="3"/>
  <c r="AW213" i="3"/>
  <c r="AX213" i="3"/>
  <c r="AY213" i="3"/>
  <c r="AZ213" i="3"/>
  <c r="BA213" i="3"/>
  <c r="BB213" i="3"/>
  <c r="BC213" i="3"/>
  <c r="AS214" i="3"/>
  <c r="AT214" i="3"/>
  <c r="AU214" i="3"/>
  <c r="AV214" i="3"/>
  <c r="AW214" i="3"/>
  <c r="AX214" i="3"/>
  <c r="AY214" i="3"/>
  <c r="AZ214" i="3"/>
  <c r="BA214" i="3"/>
  <c r="BB214" i="3"/>
  <c r="BC214" i="3"/>
  <c r="AS215" i="3"/>
  <c r="AT215" i="3"/>
  <c r="AU215" i="3"/>
  <c r="AV215" i="3"/>
  <c r="AW215" i="3"/>
  <c r="AX215" i="3"/>
  <c r="AY215" i="3"/>
  <c r="AZ215" i="3"/>
  <c r="BA215" i="3"/>
  <c r="BB215" i="3"/>
  <c r="BC215" i="3"/>
  <c r="AS216" i="3"/>
  <c r="AT216" i="3"/>
  <c r="AU216" i="3"/>
  <c r="AV216" i="3"/>
  <c r="AW216" i="3"/>
  <c r="AX216" i="3"/>
  <c r="AY216" i="3"/>
  <c r="AZ216" i="3"/>
  <c r="BA216" i="3"/>
  <c r="BB216" i="3"/>
  <c r="BC216" i="3"/>
  <c r="AS217" i="3"/>
  <c r="AT217" i="3"/>
  <c r="AU217" i="3"/>
  <c r="AV217" i="3"/>
  <c r="AW217" i="3"/>
  <c r="AX217" i="3"/>
  <c r="AY217" i="3"/>
  <c r="AZ217" i="3"/>
  <c r="BA217" i="3"/>
  <c r="BB217" i="3"/>
  <c r="BC217" i="3"/>
  <c r="AS218" i="3"/>
  <c r="AT218" i="3"/>
  <c r="AU218" i="3"/>
  <c r="AV218" i="3"/>
  <c r="AW218" i="3"/>
  <c r="AX218" i="3"/>
  <c r="AY218" i="3"/>
  <c r="AZ218" i="3"/>
  <c r="BA218" i="3"/>
  <c r="BB218" i="3"/>
  <c r="BC218" i="3"/>
  <c r="AS219" i="3"/>
  <c r="AT219" i="3"/>
  <c r="AU219" i="3"/>
  <c r="AV219" i="3"/>
  <c r="AW219" i="3"/>
  <c r="AX219" i="3"/>
  <c r="AY219" i="3"/>
  <c r="AZ219" i="3"/>
  <c r="BA219" i="3"/>
  <c r="BB219" i="3"/>
  <c r="BC219" i="3"/>
  <c r="AS220" i="3"/>
  <c r="AT220" i="3"/>
  <c r="AU220" i="3"/>
  <c r="AV220" i="3"/>
  <c r="AW220" i="3"/>
  <c r="AX220" i="3"/>
  <c r="AY220" i="3"/>
  <c r="AZ220" i="3"/>
  <c r="BA220" i="3"/>
  <c r="BB220" i="3"/>
  <c r="BC220" i="3"/>
  <c r="AS221" i="3"/>
  <c r="AT221" i="3"/>
  <c r="AU221" i="3"/>
  <c r="AV221" i="3"/>
  <c r="AW221" i="3"/>
  <c r="AX221" i="3"/>
  <c r="AY221" i="3"/>
  <c r="AZ221" i="3"/>
  <c r="BA221" i="3"/>
  <c r="BB221" i="3"/>
  <c r="BC221" i="3"/>
  <c r="AS222" i="3"/>
  <c r="AT222" i="3"/>
  <c r="AU222" i="3"/>
  <c r="AV222" i="3"/>
  <c r="AW222" i="3"/>
  <c r="AX222" i="3"/>
  <c r="AY222" i="3"/>
  <c r="AZ222" i="3"/>
  <c r="BA222" i="3"/>
  <c r="BB222" i="3"/>
  <c r="BC222" i="3"/>
  <c r="AS223" i="3"/>
  <c r="AT223" i="3"/>
  <c r="AU223" i="3"/>
  <c r="AV223" i="3"/>
  <c r="AW223" i="3"/>
  <c r="AX223" i="3"/>
  <c r="AY223" i="3"/>
  <c r="AZ223" i="3"/>
  <c r="BA223" i="3"/>
  <c r="BB223" i="3"/>
  <c r="BC223" i="3"/>
  <c r="AS224" i="3"/>
  <c r="AT224" i="3"/>
  <c r="AU224" i="3"/>
  <c r="AV224" i="3"/>
  <c r="AW224" i="3"/>
  <c r="AX224" i="3"/>
  <c r="AY224" i="3"/>
  <c r="AZ224" i="3"/>
  <c r="BA224" i="3"/>
  <c r="BB224" i="3"/>
  <c r="BC224" i="3"/>
  <c r="AS225" i="3"/>
  <c r="AT225" i="3"/>
  <c r="AU225" i="3"/>
  <c r="AV225" i="3"/>
  <c r="AW225" i="3"/>
  <c r="AX225" i="3"/>
  <c r="AY225" i="3"/>
  <c r="AZ225" i="3"/>
  <c r="BA225" i="3"/>
  <c r="BB225" i="3"/>
  <c r="BC225" i="3"/>
  <c r="AS226" i="3"/>
  <c r="AT226" i="3"/>
  <c r="AU226" i="3"/>
  <c r="AV226" i="3"/>
  <c r="AW226" i="3"/>
  <c r="AX226" i="3"/>
  <c r="AY226" i="3"/>
  <c r="AZ226" i="3"/>
  <c r="BA226" i="3"/>
  <c r="BB226" i="3"/>
  <c r="BC226" i="3"/>
  <c r="AS227" i="3"/>
  <c r="AT227" i="3"/>
  <c r="AU227" i="3"/>
  <c r="AV227" i="3"/>
  <c r="AW227" i="3"/>
  <c r="AX227" i="3"/>
  <c r="AY227" i="3"/>
  <c r="AZ227" i="3"/>
  <c r="BA227" i="3"/>
  <c r="BB227" i="3"/>
  <c r="BC227" i="3"/>
  <c r="AS228" i="3"/>
  <c r="AT228" i="3"/>
  <c r="AU228" i="3"/>
  <c r="AV228" i="3"/>
  <c r="AW228" i="3"/>
  <c r="AX228" i="3"/>
  <c r="AY228" i="3"/>
  <c r="AZ228" i="3"/>
  <c r="BA228" i="3"/>
  <c r="BB228" i="3"/>
  <c r="BC228" i="3"/>
  <c r="AS229" i="3"/>
  <c r="AT229" i="3"/>
  <c r="AU229" i="3"/>
  <c r="AV229" i="3"/>
  <c r="AW229" i="3"/>
  <c r="AX229" i="3"/>
  <c r="AY229" i="3"/>
  <c r="AZ229" i="3"/>
  <c r="BA229" i="3"/>
  <c r="BB229" i="3"/>
  <c r="BC229" i="3"/>
  <c r="AS230" i="3"/>
  <c r="AT230" i="3"/>
  <c r="AU230" i="3"/>
  <c r="AV230" i="3"/>
  <c r="AW230" i="3"/>
  <c r="AX230" i="3"/>
  <c r="AY230" i="3"/>
  <c r="AZ230" i="3"/>
  <c r="BA230" i="3"/>
  <c r="BB230" i="3"/>
  <c r="BC230" i="3"/>
  <c r="AS231" i="3"/>
  <c r="AT231" i="3"/>
  <c r="AU231" i="3"/>
  <c r="AV231" i="3"/>
  <c r="AW231" i="3"/>
  <c r="AX231" i="3"/>
  <c r="AY231" i="3"/>
  <c r="AZ231" i="3"/>
  <c r="BA231" i="3"/>
  <c r="BB231" i="3"/>
  <c r="BC231" i="3"/>
  <c r="AS232" i="3"/>
  <c r="AT232" i="3"/>
  <c r="AU232" i="3"/>
  <c r="AV232" i="3"/>
  <c r="AW232" i="3"/>
  <c r="AX232" i="3"/>
  <c r="AY232" i="3"/>
  <c r="AZ232" i="3"/>
  <c r="BA232" i="3"/>
  <c r="BB232" i="3"/>
  <c r="BC232" i="3"/>
  <c r="AS233" i="3"/>
  <c r="AT233" i="3"/>
  <c r="AU233" i="3"/>
  <c r="AV233" i="3"/>
  <c r="AW233" i="3"/>
  <c r="AX233" i="3"/>
  <c r="AY233" i="3"/>
  <c r="AZ233" i="3"/>
  <c r="BA233" i="3"/>
  <c r="BB233" i="3"/>
  <c r="BC233" i="3"/>
  <c r="AS234" i="3"/>
  <c r="AT234" i="3"/>
  <c r="AU234" i="3"/>
  <c r="AV234" i="3"/>
  <c r="AW234" i="3"/>
  <c r="AX234" i="3"/>
  <c r="AY234" i="3"/>
  <c r="AZ234" i="3"/>
  <c r="BA234" i="3"/>
  <c r="BB234" i="3"/>
  <c r="BC234" i="3"/>
  <c r="AS235" i="3"/>
  <c r="AT235" i="3"/>
  <c r="AU235" i="3"/>
  <c r="AV235" i="3"/>
  <c r="AW235" i="3"/>
  <c r="AX235" i="3"/>
  <c r="AY235" i="3"/>
  <c r="AZ235" i="3"/>
  <c r="BA235" i="3"/>
  <c r="BB235" i="3"/>
  <c r="BC235" i="3"/>
  <c r="AS236" i="3"/>
  <c r="AT236" i="3"/>
  <c r="AU236" i="3"/>
  <c r="AV236" i="3"/>
  <c r="AW236" i="3"/>
  <c r="AX236" i="3"/>
  <c r="AY236" i="3"/>
  <c r="AZ236" i="3"/>
  <c r="BA236" i="3"/>
  <c r="BB236" i="3"/>
  <c r="BC236" i="3"/>
  <c r="AS237" i="3"/>
  <c r="AT237" i="3"/>
  <c r="AU237" i="3"/>
  <c r="AV237" i="3"/>
  <c r="AW237" i="3"/>
  <c r="AX237" i="3"/>
  <c r="AY237" i="3"/>
  <c r="AZ237" i="3"/>
  <c r="BA237" i="3"/>
  <c r="BB237" i="3"/>
  <c r="BC237" i="3"/>
  <c r="AS238" i="3"/>
  <c r="AT238" i="3"/>
  <c r="AU238" i="3"/>
  <c r="AV238" i="3"/>
  <c r="AW238" i="3"/>
  <c r="AX238" i="3"/>
  <c r="AY238" i="3"/>
  <c r="AZ238" i="3"/>
  <c r="BA238" i="3"/>
  <c r="BB238" i="3"/>
  <c r="BC238" i="3"/>
  <c r="AS239" i="3"/>
  <c r="AT239" i="3"/>
  <c r="AU239" i="3"/>
  <c r="AV239" i="3"/>
  <c r="AW239" i="3"/>
  <c r="AX239" i="3"/>
  <c r="AY239" i="3"/>
  <c r="AZ239" i="3"/>
  <c r="BA239" i="3"/>
  <c r="BB239" i="3"/>
  <c r="BC239" i="3"/>
  <c r="AS240" i="3"/>
  <c r="AT240" i="3"/>
  <c r="AU240" i="3"/>
  <c r="AV240" i="3"/>
  <c r="AW240" i="3"/>
  <c r="AX240" i="3"/>
  <c r="AY240" i="3"/>
  <c r="AZ240" i="3"/>
  <c r="BA240" i="3"/>
  <c r="BB240" i="3"/>
  <c r="BC240" i="3"/>
  <c r="AS241" i="3"/>
  <c r="AT241" i="3"/>
  <c r="AU241" i="3"/>
  <c r="AV241" i="3"/>
  <c r="AW241" i="3"/>
  <c r="AX241" i="3"/>
  <c r="AY241" i="3"/>
  <c r="AZ241" i="3"/>
  <c r="BA241" i="3"/>
  <c r="BB241" i="3"/>
  <c r="BC241" i="3"/>
  <c r="AS242" i="3"/>
  <c r="AT242" i="3"/>
  <c r="AU242" i="3"/>
  <c r="AV242" i="3"/>
  <c r="AW242" i="3"/>
  <c r="AX242" i="3"/>
  <c r="AY242" i="3"/>
  <c r="AZ242" i="3"/>
  <c r="BA242" i="3"/>
  <c r="BB242" i="3"/>
  <c r="BC242" i="3"/>
  <c r="AS243" i="3"/>
  <c r="AT243" i="3"/>
  <c r="AU243" i="3"/>
  <c r="AV243" i="3"/>
  <c r="AW243" i="3"/>
  <c r="AX243" i="3"/>
  <c r="AY243" i="3"/>
  <c r="AZ243" i="3"/>
  <c r="BA243" i="3"/>
  <c r="BB243" i="3"/>
  <c r="BC243" i="3"/>
  <c r="AS244" i="3"/>
  <c r="AT244" i="3"/>
  <c r="AU244" i="3"/>
  <c r="AV244" i="3"/>
  <c r="AW244" i="3"/>
  <c r="AX244" i="3"/>
  <c r="AY244" i="3"/>
  <c r="AZ244" i="3"/>
  <c r="BA244" i="3"/>
  <c r="BB244" i="3"/>
  <c r="BC244" i="3"/>
  <c r="AS245" i="3"/>
  <c r="AT245" i="3"/>
  <c r="AU245" i="3"/>
  <c r="AV245" i="3"/>
  <c r="AW245" i="3"/>
  <c r="AX245" i="3"/>
  <c r="AY245" i="3"/>
  <c r="AZ245" i="3"/>
  <c r="BA245" i="3"/>
  <c r="BB245" i="3"/>
  <c r="BC245" i="3"/>
  <c r="AS246" i="3"/>
  <c r="AT246" i="3"/>
  <c r="AU246" i="3"/>
  <c r="AV246" i="3"/>
  <c r="AW246" i="3"/>
  <c r="AX246" i="3"/>
  <c r="AY246" i="3"/>
  <c r="AZ246" i="3"/>
  <c r="BA246" i="3"/>
  <c r="BB246" i="3"/>
  <c r="BC246" i="3"/>
  <c r="AS247" i="3"/>
  <c r="AT247" i="3"/>
  <c r="AU247" i="3"/>
  <c r="AV247" i="3"/>
  <c r="AW247" i="3"/>
  <c r="AX247" i="3"/>
  <c r="AY247" i="3"/>
  <c r="AZ247" i="3"/>
  <c r="BA247" i="3"/>
  <c r="BB247" i="3"/>
  <c r="BC247" i="3"/>
  <c r="AS248" i="3"/>
  <c r="AT248" i="3"/>
  <c r="AU248" i="3"/>
  <c r="AV248" i="3"/>
  <c r="AW248" i="3"/>
  <c r="AX248" i="3"/>
  <c r="AY248" i="3"/>
  <c r="AZ248" i="3"/>
  <c r="BA248" i="3"/>
  <c r="BB248" i="3"/>
  <c r="BC248" i="3"/>
  <c r="AS249" i="3"/>
  <c r="AT249" i="3"/>
  <c r="AU249" i="3"/>
  <c r="AV249" i="3"/>
  <c r="AW249" i="3"/>
  <c r="AX249" i="3"/>
  <c r="AY249" i="3"/>
  <c r="AZ249" i="3"/>
  <c r="BA249" i="3"/>
  <c r="BB249" i="3"/>
  <c r="BC249" i="3"/>
  <c r="AS250" i="3"/>
  <c r="AT250" i="3"/>
  <c r="AU250" i="3"/>
  <c r="AV250" i="3"/>
  <c r="AW250" i="3"/>
  <c r="AX250" i="3"/>
  <c r="AY250" i="3"/>
  <c r="AZ250" i="3"/>
  <c r="BA250" i="3"/>
  <c r="BB250" i="3"/>
  <c r="BC250" i="3"/>
  <c r="AS251" i="3"/>
  <c r="AT251" i="3"/>
  <c r="AU251" i="3"/>
  <c r="AV251" i="3"/>
  <c r="AW251" i="3"/>
  <c r="AX251" i="3"/>
  <c r="AY251" i="3"/>
  <c r="AZ251" i="3"/>
  <c r="BA251" i="3"/>
  <c r="BB251" i="3"/>
  <c r="BC251" i="3"/>
  <c r="AS252" i="3"/>
  <c r="AT252" i="3"/>
  <c r="AU252" i="3"/>
  <c r="AV252" i="3"/>
  <c r="AW252" i="3"/>
  <c r="AX252" i="3"/>
  <c r="AY252" i="3"/>
  <c r="AZ252" i="3"/>
  <c r="BA252" i="3"/>
  <c r="BB252" i="3"/>
  <c r="BC252" i="3"/>
  <c r="AS253" i="3"/>
  <c r="AT253" i="3"/>
  <c r="AU253" i="3"/>
  <c r="AV253" i="3"/>
  <c r="AW253" i="3"/>
  <c r="AX253" i="3"/>
  <c r="AY253" i="3"/>
  <c r="AZ253" i="3"/>
  <c r="BA253" i="3"/>
  <c r="BB253" i="3"/>
  <c r="BC253" i="3"/>
  <c r="AS254" i="3"/>
  <c r="AT254" i="3"/>
  <c r="AU254" i="3"/>
  <c r="AV254" i="3"/>
  <c r="AW254" i="3"/>
  <c r="AX254" i="3"/>
  <c r="AY254" i="3"/>
  <c r="AZ254" i="3"/>
  <c r="BA254" i="3"/>
  <c r="BB254" i="3"/>
  <c r="BC254" i="3"/>
  <c r="AS255" i="3"/>
  <c r="AT255" i="3"/>
  <c r="AU255" i="3"/>
  <c r="AV255" i="3"/>
  <c r="AW255" i="3"/>
  <c r="AX255" i="3"/>
  <c r="AY255" i="3"/>
  <c r="AZ255" i="3"/>
  <c r="BA255" i="3"/>
  <c r="BB255" i="3"/>
  <c r="BC255" i="3"/>
  <c r="AS256" i="3"/>
  <c r="AT256" i="3"/>
  <c r="AU256" i="3"/>
  <c r="AV256" i="3"/>
  <c r="AW256" i="3"/>
  <c r="AX256" i="3"/>
  <c r="AY256" i="3"/>
  <c r="AZ256" i="3"/>
  <c r="BA256" i="3"/>
  <c r="BB256" i="3"/>
  <c r="BC256" i="3"/>
  <c r="AS257" i="3"/>
  <c r="AT257" i="3"/>
  <c r="AU257" i="3"/>
  <c r="AV257" i="3"/>
  <c r="AW257" i="3"/>
  <c r="AX257" i="3"/>
  <c r="AY257" i="3"/>
  <c r="AZ257" i="3"/>
  <c r="BA257" i="3"/>
  <c r="BB257" i="3"/>
  <c r="BC257" i="3"/>
  <c r="AS258" i="3"/>
  <c r="AT258" i="3"/>
  <c r="AU258" i="3"/>
  <c r="AV258" i="3"/>
  <c r="AW258" i="3"/>
  <c r="AX258" i="3"/>
  <c r="AY258" i="3"/>
  <c r="AZ258" i="3"/>
  <c r="BA258" i="3"/>
  <c r="BB258" i="3"/>
  <c r="BC258" i="3"/>
  <c r="AS259" i="3"/>
  <c r="AT259" i="3"/>
  <c r="AU259" i="3"/>
  <c r="AV259" i="3"/>
  <c r="AW259" i="3"/>
  <c r="AX259" i="3"/>
  <c r="AY259" i="3"/>
  <c r="AZ259" i="3"/>
  <c r="BA259" i="3"/>
  <c r="BB259" i="3"/>
  <c r="BC259" i="3"/>
  <c r="AS260" i="3"/>
  <c r="AT260" i="3"/>
  <c r="AU260" i="3"/>
  <c r="AV260" i="3"/>
  <c r="AW260" i="3"/>
  <c r="AX260" i="3"/>
  <c r="AY260" i="3"/>
  <c r="AZ260" i="3"/>
  <c r="BA260" i="3"/>
  <c r="BB260" i="3"/>
  <c r="BC260" i="3"/>
  <c r="AS261" i="3"/>
  <c r="AT261" i="3"/>
  <c r="AU261" i="3"/>
  <c r="AV261" i="3"/>
  <c r="AW261" i="3"/>
  <c r="AX261" i="3"/>
  <c r="AY261" i="3"/>
  <c r="AZ261" i="3"/>
  <c r="BA261" i="3"/>
  <c r="BB261" i="3"/>
  <c r="BC261" i="3"/>
  <c r="AS262" i="3"/>
  <c r="AT262" i="3"/>
  <c r="AU262" i="3"/>
  <c r="AV262" i="3"/>
  <c r="AW262" i="3"/>
  <c r="AX262" i="3"/>
  <c r="AY262" i="3"/>
  <c r="AZ262" i="3"/>
  <c r="BA262" i="3"/>
  <c r="BB262" i="3"/>
  <c r="BC262" i="3"/>
  <c r="AS263" i="3"/>
  <c r="AT263" i="3"/>
  <c r="AU263" i="3"/>
  <c r="AV263" i="3"/>
  <c r="AW263" i="3"/>
  <c r="AX263" i="3"/>
  <c r="AY263" i="3"/>
  <c r="AZ263" i="3"/>
  <c r="BA263" i="3"/>
  <c r="BB263" i="3"/>
  <c r="BC263" i="3"/>
  <c r="AS264" i="3"/>
  <c r="AT264" i="3"/>
  <c r="AU264" i="3"/>
  <c r="AV264" i="3"/>
  <c r="AW264" i="3"/>
  <c r="AX264" i="3"/>
  <c r="AY264" i="3"/>
  <c r="AZ264" i="3"/>
  <c r="BA264" i="3"/>
  <c r="BB264" i="3"/>
  <c r="BC264" i="3"/>
  <c r="AS265" i="3"/>
  <c r="AT265" i="3"/>
  <c r="AU265" i="3"/>
  <c r="AV265" i="3"/>
  <c r="AW265" i="3"/>
  <c r="AX265" i="3"/>
  <c r="AY265" i="3"/>
  <c r="AZ265" i="3"/>
  <c r="BA265" i="3"/>
  <c r="BB265" i="3"/>
  <c r="BC265" i="3"/>
  <c r="AS266" i="3"/>
  <c r="AT266" i="3"/>
  <c r="AU266" i="3"/>
  <c r="AV266" i="3"/>
  <c r="AW266" i="3"/>
  <c r="AX266" i="3"/>
  <c r="AY266" i="3"/>
  <c r="AZ266" i="3"/>
  <c r="BA266" i="3"/>
  <c r="BB266" i="3"/>
  <c r="BC266" i="3"/>
  <c r="AS267" i="3"/>
  <c r="AT267" i="3"/>
  <c r="AU267" i="3"/>
  <c r="AV267" i="3"/>
  <c r="AW267" i="3"/>
  <c r="AX267" i="3"/>
  <c r="AY267" i="3"/>
  <c r="AZ267" i="3"/>
  <c r="BA267" i="3"/>
  <c r="BB267" i="3"/>
  <c r="BC267" i="3"/>
  <c r="AS268" i="3"/>
  <c r="AT268" i="3"/>
  <c r="AU268" i="3"/>
  <c r="AV268" i="3"/>
  <c r="AW268" i="3"/>
  <c r="AX268" i="3"/>
  <c r="AY268" i="3"/>
  <c r="AZ268" i="3"/>
  <c r="BA268" i="3"/>
  <c r="BB268" i="3"/>
  <c r="BC268" i="3"/>
  <c r="AS269" i="3"/>
  <c r="AT269" i="3"/>
  <c r="AU269" i="3"/>
  <c r="AV269" i="3"/>
  <c r="AW269" i="3"/>
  <c r="AX269" i="3"/>
  <c r="AY269" i="3"/>
  <c r="AZ269" i="3"/>
  <c r="BA269" i="3"/>
  <c r="BB269" i="3"/>
  <c r="BC269" i="3"/>
  <c r="AS270" i="3"/>
  <c r="AT270" i="3"/>
  <c r="AU270" i="3"/>
  <c r="AV270" i="3"/>
  <c r="AW270" i="3"/>
  <c r="AX270" i="3"/>
  <c r="AY270" i="3"/>
  <c r="AZ270" i="3"/>
  <c r="BA270" i="3"/>
  <c r="BB270" i="3"/>
  <c r="BC270" i="3"/>
  <c r="AS271" i="3"/>
  <c r="AT271" i="3"/>
  <c r="AU271" i="3"/>
  <c r="AV271" i="3"/>
  <c r="AW271" i="3"/>
  <c r="AX271" i="3"/>
  <c r="AY271" i="3"/>
  <c r="AZ271" i="3"/>
  <c r="BA271" i="3"/>
  <c r="BB271" i="3"/>
  <c r="BC271" i="3"/>
  <c r="AS272" i="3"/>
  <c r="AT272" i="3"/>
  <c r="AU272" i="3"/>
  <c r="AV272" i="3"/>
  <c r="AW272" i="3"/>
  <c r="AX272" i="3"/>
  <c r="AY272" i="3"/>
  <c r="AZ272" i="3"/>
  <c r="BA272" i="3"/>
  <c r="BB272" i="3"/>
  <c r="BC272" i="3"/>
  <c r="AS273" i="3"/>
  <c r="AT273" i="3"/>
  <c r="AU273" i="3"/>
  <c r="AV273" i="3"/>
  <c r="AW273" i="3"/>
  <c r="AX273" i="3"/>
  <c r="AY273" i="3"/>
  <c r="AZ273" i="3"/>
  <c r="BA273" i="3"/>
  <c r="BB273" i="3"/>
  <c r="BC273" i="3"/>
  <c r="AS274" i="3"/>
  <c r="AT274" i="3"/>
  <c r="AU274" i="3"/>
  <c r="AV274" i="3"/>
  <c r="AW274" i="3"/>
  <c r="AX274" i="3"/>
  <c r="AY274" i="3"/>
  <c r="AZ274" i="3"/>
  <c r="BA274" i="3"/>
  <c r="BB274" i="3"/>
  <c r="BC274" i="3"/>
  <c r="AS275" i="3"/>
  <c r="AT275" i="3"/>
  <c r="AU275" i="3"/>
  <c r="AV275" i="3"/>
  <c r="AW275" i="3"/>
  <c r="AX275" i="3"/>
  <c r="AY275" i="3"/>
  <c r="AZ275" i="3"/>
  <c r="BA275" i="3"/>
  <c r="BB275" i="3"/>
  <c r="BC275" i="3"/>
  <c r="AS276" i="3"/>
  <c r="AT276" i="3"/>
  <c r="AU276" i="3"/>
  <c r="AV276" i="3"/>
  <c r="AW276" i="3"/>
  <c r="AX276" i="3"/>
  <c r="AY276" i="3"/>
  <c r="AZ276" i="3"/>
  <c r="BA276" i="3"/>
  <c r="BB276" i="3"/>
  <c r="BC276" i="3"/>
  <c r="AS277" i="3"/>
  <c r="AT277" i="3"/>
  <c r="AU277" i="3"/>
  <c r="AV277" i="3"/>
  <c r="AW277" i="3"/>
  <c r="AX277" i="3"/>
  <c r="AY277" i="3"/>
  <c r="AZ277" i="3"/>
  <c r="BA277" i="3"/>
  <c r="BB277" i="3"/>
  <c r="BC277" i="3"/>
  <c r="AS278" i="3"/>
  <c r="AT278" i="3"/>
  <c r="AU278" i="3"/>
  <c r="AV278" i="3"/>
  <c r="AW278" i="3"/>
  <c r="AX278" i="3"/>
  <c r="AY278" i="3"/>
  <c r="AZ278" i="3"/>
  <c r="BA278" i="3"/>
  <c r="BB278" i="3"/>
  <c r="BC278" i="3"/>
  <c r="AS279" i="3"/>
  <c r="AT279" i="3"/>
  <c r="AU279" i="3"/>
  <c r="AV279" i="3"/>
  <c r="AW279" i="3"/>
  <c r="AX279" i="3"/>
  <c r="AY279" i="3"/>
  <c r="AZ279" i="3"/>
  <c r="BA279" i="3"/>
  <c r="BB279" i="3"/>
  <c r="BC279" i="3"/>
  <c r="AS280" i="3"/>
  <c r="AT280" i="3"/>
  <c r="AU280" i="3"/>
  <c r="AV280" i="3"/>
  <c r="AW280" i="3"/>
  <c r="AX280" i="3"/>
  <c r="AY280" i="3"/>
  <c r="AZ280" i="3"/>
  <c r="BA280" i="3"/>
  <c r="BB280" i="3"/>
  <c r="BC280" i="3"/>
  <c r="AS281" i="3"/>
  <c r="AT281" i="3"/>
  <c r="AU281" i="3"/>
  <c r="AV281" i="3"/>
  <c r="AW281" i="3"/>
  <c r="AX281" i="3"/>
  <c r="AY281" i="3"/>
  <c r="AZ281" i="3"/>
  <c r="BA281" i="3"/>
  <c r="BB281" i="3"/>
  <c r="BC281" i="3"/>
  <c r="AS282" i="3"/>
  <c r="AT282" i="3"/>
  <c r="AU282" i="3"/>
  <c r="AV282" i="3"/>
  <c r="AW282" i="3"/>
  <c r="AX282" i="3"/>
  <c r="AY282" i="3"/>
  <c r="AZ282" i="3"/>
  <c r="BA282" i="3"/>
  <c r="BB282" i="3"/>
  <c r="BC282" i="3"/>
  <c r="AS283" i="3"/>
  <c r="AT283" i="3"/>
  <c r="AU283" i="3"/>
  <c r="AV283" i="3"/>
  <c r="AW283" i="3"/>
  <c r="AX283" i="3"/>
  <c r="AY283" i="3"/>
  <c r="AZ283" i="3"/>
  <c r="BA283" i="3"/>
  <c r="BB283" i="3"/>
  <c r="BC283" i="3"/>
  <c r="AS284" i="3"/>
  <c r="AT284" i="3"/>
  <c r="AU284" i="3"/>
  <c r="AV284" i="3"/>
  <c r="AW284" i="3"/>
  <c r="AX284" i="3"/>
  <c r="AY284" i="3"/>
  <c r="AZ284" i="3"/>
  <c r="BA284" i="3"/>
  <c r="BB284" i="3"/>
  <c r="BC284" i="3"/>
  <c r="AS285" i="3"/>
  <c r="AT285" i="3"/>
  <c r="AU285" i="3"/>
  <c r="AV285" i="3"/>
  <c r="AW285" i="3"/>
  <c r="AX285" i="3"/>
  <c r="AY285" i="3"/>
  <c r="AZ285" i="3"/>
  <c r="BA285" i="3"/>
  <c r="BB285" i="3"/>
  <c r="BC285" i="3"/>
  <c r="AS286" i="3"/>
  <c r="AT286" i="3"/>
  <c r="AU286" i="3"/>
  <c r="AV286" i="3"/>
  <c r="AW286" i="3"/>
  <c r="AX286" i="3"/>
  <c r="AY286" i="3"/>
  <c r="AZ286" i="3"/>
  <c r="BA286" i="3"/>
  <c r="BB286" i="3"/>
  <c r="BC286" i="3"/>
  <c r="AS287" i="3"/>
  <c r="AT287" i="3"/>
  <c r="AU287" i="3"/>
  <c r="AV287" i="3"/>
  <c r="AW287" i="3"/>
  <c r="AX287" i="3"/>
  <c r="AY287" i="3"/>
  <c r="AZ287" i="3"/>
  <c r="BA287" i="3"/>
  <c r="BB287" i="3"/>
  <c r="BC287" i="3"/>
  <c r="AS288" i="3"/>
  <c r="AT288" i="3"/>
  <c r="AU288" i="3"/>
  <c r="AV288" i="3"/>
  <c r="AW288" i="3"/>
  <c r="AX288" i="3"/>
  <c r="AY288" i="3"/>
  <c r="AZ288" i="3"/>
  <c r="BA288" i="3"/>
  <c r="BB288" i="3"/>
  <c r="BC288" i="3"/>
  <c r="AS289" i="3"/>
  <c r="AT289" i="3"/>
  <c r="AU289" i="3"/>
  <c r="AV289" i="3"/>
  <c r="AW289" i="3"/>
  <c r="AX289" i="3"/>
  <c r="AY289" i="3"/>
  <c r="AZ289" i="3"/>
  <c r="BA289" i="3"/>
  <c r="BB289" i="3"/>
  <c r="BC289" i="3"/>
  <c r="AS290" i="3"/>
  <c r="AT290" i="3"/>
  <c r="AU290" i="3"/>
  <c r="AV290" i="3"/>
  <c r="AW290" i="3"/>
  <c r="AX290" i="3"/>
  <c r="AY290" i="3"/>
  <c r="AZ290" i="3"/>
  <c r="BA290" i="3"/>
  <c r="BB290" i="3"/>
  <c r="BC290" i="3"/>
  <c r="AS291" i="3"/>
  <c r="AT291" i="3"/>
  <c r="AU291" i="3"/>
  <c r="AV291" i="3"/>
  <c r="AW291" i="3"/>
  <c r="AX291" i="3"/>
  <c r="AY291" i="3"/>
  <c r="AZ291" i="3"/>
  <c r="BA291" i="3"/>
  <c r="BB291" i="3"/>
  <c r="BC291" i="3"/>
  <c r="AS292" i="3"/>
  <c r="AT292" i="3"/>
  <c r="AU292" i="3"/>
  <c r="AV292" i="3"/>
  <c r="AW292" i="3"/>
  <c r="AX292" i="3"/>
  <c r="AY292" i="3"/>
  <c r="AZ292" i="3"/>
  <c r="BA292" i="3"/>
  <c r="BB292" i="3"/>
  <c r="BC292" i="3"/>
  <c r="AS293" i="3"/>
  <c r="AT293" i="3"/>
  <c r="AU293" i="3"/>
  <c r="AV293" i="3"/>
  <c r="AW293" i="3"/>
  <c r="AX293" i="3"/>
  <c r="AY293" i="3"/>
  <c r="AZ293" i="3"/>
  <c r="BA293" i="3"/>
  <c r="BB293" i="3"/>
  <c r="BC293" i="3"/>
  <c r="AS294" i="3"/>
  <c r="AT294" i="3"/>
  <c r="AU294" i="3"/>
  <c r="AV294" i="3"/>
  <c r="AW294" i="3"/>
  <c r="AX294" i="3"/>
  <c r="AY294" i="3"/>
  <c r="AZ294" i="3"/>
  <c r="BA294" i="3"/>
  <c r="BB294" i="3"/>
  <c r="BC294" i="3"/>
  <c r="AS295" i="3"/>
  <c r="AT295" i="3"/>
  <c r="AU295" i="3"/>
  <c r="AV295" i="3"/>
  <c r="AW295" i="3"/>
  <c r="AX295" i="3"/>
  <c r="AY295" i="3"/>
  <c r="AZ295" i="3"/>
  <c r="BA295" i="3"/>
  <c r="BB295" i="3"/>
  <c r="BC295" i="3"/>
  <c r="AS296" i="3"/>
  <c r="AT296" i="3"/>
  <c r="AU296" i="3"/>
  <c r="AV296" i="3"/>
  <c r="AW296" i="3"/>
  <c r="AX296" i="3"/>
  <c r="AY296" i="3"/>
  <c r="AZ296" i="3"/>
  <c r="BA296" i="3"/>
  <c r="BB296" i="3"/>
  <c r="BC296" i="3"/>
  <c r="AS297" i="3"/>
  <c r="AT297" i="3"/>
  <c r="AU297" i="3"/>
  <c r="AV297" i="3"/>
  <c r="AW297" i="3"/>
  <c r="AX297" i="3"/>
  <c r="AY297" i="3"/>
  <c r="AZ297" i="3"/>
  <c r="BA297" i="3"/>
  <c r="BB297" i="3"/>
  <c r="BC297" i="3"/>
  <c r="AS298" i="3"/>
  <c r="AT298" i="3"/>
  <c r="AU298" i="3"/>
  <c r="AV298" i="3"/>
  <c r="AW298" i="3"/>
  <c r="AX298" i="3"/>
  <c r="AY298" i="3"/>
  <c r="AZ298" i="3"/>
  <c r="BA298" i="3"/>
  <c r="BB298" i="3"/>
  <c r="BC298" i="3"/>
  <c r="AS299" i="3"/>
  <c r="AT299" i="3"/>
  <c r="AU299" i="3"/>
  <c r="AV299" i="3"/>
  <c r="AW299" i="3"/>
  <c r="AX299" i="3"/>
  <c r="AY299" i="3"/>
  <c r="AZ299" i="3"/>
  <c r="BA299" i="3"/>
  <c r="BB299" i="3"/>
  <c r="BC299" i="3"/>
  <c r="AS300" i="3"/>
  <c r="AT300" i="3"/>
  <c r="AU300" i="3"/>
  <c r="AV300" i="3"/>
  <c r="AW300" i="3"/>
  <c r="AX300" i="3"/>
  <c r="AY300" i="3"/>
  <c r="AZ300" i="3"/>
  <c r="BA300" i="3"/>
  <c r="BB300" i="3"/>
  <c r="BC300" i="3"/>
  <c r="AS301" i="3"/>
  <c r="AT301" i="3"/>
  <c r="AU301" i="3"/>
  <c r="AV301" i="3"/>
  <c r="AW301" i="3"/>
  <c r="AX301" i="3"/>
  <c r="AY301" i="3"/>
  <c r="AZ301" i="3"/>
  <c r="BA301" i="3"/>
  <c r="BB301" i="3"/>
  <c r="BC301" i="3"/>
  <c r="AS302" i="3"/>
  <c r="AT302" i="3"/>
  <c r="AU302" i="3"/>
  <c r="AV302" i="3"/>
  <c r="AW302" i="3"/>
  <c r="AX302" i="3"/>
  <c r="AY302" i="3"/>
  <c r="AZ302" i="3"/>
  <c r="BA302" i="3"/>
  <c r="BB302" i="3"/>
  <c r="BC302" i="3"/>
  <c r="AS303" i="3"/>
  <c r="AT303" i="3"/>
  <c r="AU303" i="3"/>
  <c r="AV303" i="3"/>
  <c r="AW303" i="3"/>
  <c r="AX303" i="3"/>
  <c r="AY303" i="3"/>
  <c r="AZ303" i="3"/>
  <c r="BA303" i="3"/>
  <c r="BB303" i="3"/>
  <c r="BC303" i="3"/>
  <c r="AS304" i="3"/>
  <c r="AT304" i="3"/>
  <c r="AU304" i="3"/>
  <c r="AV304" i="3"/>
  <c r="AW304" i="3"/>
  <c r="AX304" i="3"/>
  <c r="AY304" i="3"/>
  <c r="AZ304" i="3"/>
  <c r="BA304" i="3"/>
  <c r="BB304" i="3"/>
  <c r="BC304" i="3"/>
  <c r="AS305" i="3"/>
  <c r="AT305" i="3"/>
  <c r="AU305" i="3"/>
  <c r="AV305" i="3"/>
  <c r="AW305" i="3"/>
  <c r="AX305" i="3"/>
  <c r="AY305" i="3"/>
  <c r="AZ305" i="3"/>
  <c r="BA305" i="3"/>
  <c r="BB305" i="3"/>
  <c r="BC305" i="3"/>
  <c r="AS306" i="3"/>
  <c r="AT306" i="3"/>
  <c r="AU306" i="3"/>
  <c r="AV306" i="3"/>
  <c r="AW306" i="3"/>
  <c r="AX306" i="3"/>
  <c r="AY306" i="3"/>
  <c r="AZ306" i="3"/>
  <c r="BA306" i="3"/>
  <c r="BB306" i="3"/>
  <c r="BC306" i="3"/>
  <c r="AS307" i="3"/>
  <c r="AT307" i="3"/>
  <c r="AU307" i="3"/>
  <c r="AV307" i="3"/>
  <c r="AW307" i="3"/>
  <c r="AX307" i="3"/>
  <c r="AY307" i="3"/>
  <c r="AZ307" i="3"/>
  <c r="BA307" i="3"/>
  <c r="BB307" i="3"/>
  <c r="BC307" i="3"/>
  <c r="AS308" i="3"/>
  <c r="AT308" i="3"/>
  <c r="AU308" i="3"/>
  <c r="AV308" i="3"/>
  <c r="AW308" i="3"/>
  <c r="AX308" i="3"/>
  <c r="AY308" i="3"/>
  <c r="AZ308" i="3"/>
  <c r="BA308" i="3"/>
  <c r="BB308" i="3"/>
  <c r="BC308" i="3"/>
  <c r="AS309" i="3"/>
  <c r="AT309" i="3"/>
  <c r="AU309" i="3"/>
  <c r="AV309" i="3"/>
  <c r="AW309" i="3"/>
  <c r="AX309" i="3"/>
  <c r="AY309" i="3"/>
  <c r="AZ309" i="3"/>
  <c r="BA309" i="3"/>
  <c r="BB309" i="3"/>
  <c r="BC309" i="3"/>
  <c r="AS310" i="3"/>
  <c r="AT310" i="3"/>
  <c r="AU310" i="3"/>
  <c r="AV310" i="3"/>
  <c r="AW310" i="3"/>
  <c r="AX310" i="3"/>
  <c r="AY310" i="3"/>
  <c r="AZ310" i="3"/>
  <c r="BA310" i="3"/>
  <c r="BB310" i="3"/>
  <c r="BC310" i="3"/>
  <c r="AS311" i="3"/>
  <c r="AT311" i="3"/>
  <c r="AU311" i="3"/>
  <c r="AV311" i="3"/>
  <c r="AW311" i="3"/>
  <c r="AX311" i="3"/>
  <c r="AY311" i="3"/>
  <c r="AZ311" i="3"/>
  <c r="BA311" i="3"/>
  <c r="BB311" i="3"/>
  <c r="BC311" i="3"/>
  <c r="AS312" i="3"/>
  <c r="AT312" i="3"/>
  <c r="AU312" i="3"/>
  <c r="AV312" i="3"/>
  <c r="AW312" i="3"/>
  <c r="AX312" i="3"/>
  <c r="AY312" i="3"/>
  <c r="AZ312" i="3"/>
  <c r="BA312" i="3"/>
  <c r="BB312" i="3"/>
  <c r="BC312" i="3"/>
  <c r="AS313" i="3"/>
  <c r="AT313" i="3"/>
  <c r="AU313" i="3"/>
  <c r="AV313" i="3"/>
  <c r="AW313" i="3"/>
  <c r="AX313" i="3"/>
  <c r="AY313" i="3"/>
  <c r="AZ313" i="3"/>
  <c r="BA313" i="3"/>
  <c r="BB313" i="3"/>
  <c r="BC313" i="3"/>
  <c r="AS314" i="3"/>
  <c r="AT314" i="3"/>
  <c r="AU314" i="3"/>
  <c r="AV314" i="3"/>
  <c r="AW314" i="3"/>
  <c r="AX314" i="3"/>
  <c r="AY314" i="3"/>
  <c r="AZ314" i="3"/>
  <c r="BA314" i="3"/>
  <c r="BB314" i="3"/>
  <c r="BC314" i="3"/>
  <c r="AS315" i="3"/>
  <c r="AT315" i="3"/>
  <c r="AU315" i="3"/>
  <c r="AV315" i="3"/>
  <c r="AW315" i="3"/>
  <c r="AX315" i="3"/>
  <c r="AY315" i="3"/>
  <c r="AZ315" i="3"/>
  <c r="BA315" i="3"/>
  <c r="BB315" i="3"/>
  <c r="BC315" i="3"/>
  <c r="AS316" i="3"/>
  <c r="AT316" i="3"/>
  <c r="AU316" i="3"/>
  <c r="AV316" i="3"/>
  <c r="AW316" i="3"/>
  <c r="AX316" i="3"/>
  <c r="AY316" i="3"/>
  <c r="AZ316" i="3"/>
  <c r="BA316" i="3"/>
  <c r="BB316" i="3"/>
  <c r="BC316" i="3"/>
  <c r="AS317" i="3"/>
  <c r="AT317" i="3"/>
  <c r="AU317" i="3"/>
  <c r="AV317" i="3"/>
  <c r="AW317" i="3"/>
  <c r="AX317" i="3"/>
  <c r="AY317" i="3"/>
  <c r="AZ317" i="3"/>
  <c r="BA317" i="3"/>
  <c r="BB317" i="3"/>
  <c r="BC317" i="3"/>
  <c r="AS318" i="3"/>
  <c r="AT318" i="3"/>
  <c r="AU318" i="3"/>
  <c r="AV318" i="3"/>
  <c r="AW318" i="3"/>
  <c r="AX318" i="3"/>
  <c r="AY318" i="3"/>
  <c r="AZ318" i="3"/>
  <c r="BA318" i="3"/>
  <c r="BB318" i="3"/>
  <c r="BC318" i="3"/>
  <c r="AS319" i="3"/>
  <c r="AT319" i="3"/>
  <c r="AU319" i="3"/>
  <c r="AV319" i="3"/>
  <c r="AW319" i="3"/>
  <c r="AX319" i="3"/>
  <c r="AY319" i="3"/>
  <c r="AZ319" i="3"/>
  <c r="BA319" i="3"/>
  <c r="BB319" i="3"/>
  <c r="BC319" i="3"/>
  <c r="AS320" i="3"/>
  <c r="AT320" i="3"/>
  <c r="AU320" i="3"/>
  <c r="AV320" i="3"/>
  <c r="AW320" i="3"/>
  <c r="AX320" i="3"/>
  <c r="AY320" i="3"/>
  <c r="AZ320" i="3"/>
  <c r="BA320" i="3"/>
  <c r="BB320" i="3"/>
  <c r="BC320" i="3"/>
  <c r="AS321" i="3"/>
  <c r="AT321" i="3"/>
  <c r="AU321" i="3"/>
  <c r="AV321" i="3"/>
  <c r="AW321" i="3"/>
  <c r="AX321" i="3"/>
  <c r="AY321" i="3"/>
  <c r="AZ321" i="3"/>
  <c r="BA321" i="3"/>
  <c r="BB321" i="3"/>
  <c r="BC321" i="3"/>
  <c r="AS322" i="3"/>
  <c r="AT322" i="3"/>
  <c r="AU322" i="3"/>
  <c r="AV322" i="3"/>
  <c r="AW322" i="3"/>
  <c r="AX322" i="3"/>
  <c r="AY322" i="3"/>
  <c r="AZ322" i="3"/>
  <c r="BA322" i="3"/>
  <c r="BB322" i="3"/>
  <c r="BC322" i="3"/>
  <c r="AS323" i="3"/>
  <c r="AT323" i="3"/>
  <c r="AU323" i="3"/>
  <c r="AV323" i="3"/>
  <c r="AW323" i="3"/>
  <c r="AX323" i="3"/>
  <c r="AY323" i="3"/>
  <c r="AZ323" i="3"/>
  <c r="BA323" i="3"/>
  <c r="BB323" i="3"/>
  <c r="BC323" i="3"/>
  <c r="AS324" i="3"/>
  <c r="AT324" i="3"/>
  <c r="AU324" i="3"/>
  <c r="AV324" i="3"/>
  <c r="AW324" i="3"/>
  <c r="AX324" i="3"/>
  <c r="AY324" i="3"/>
  <c r="AZ324" i="3"/>
  <c r="BA324" i="3"/>
  <c r="BB324" i="3"/>
  <c r="BC324" i="3"/>
  <c r="AS325" i="3"/>
  <c r="AT325" i="3"/>
  <c r="AU325" i="3"/>
  <c r="AV325" i="3"/>
  <c r="AW325" i="3"/>
  <c r="AX325" i="3"/>
  <c r="AY325" i="3"/>
  <c r="AZ325" i="3"/>
  <c r="BA325" i="3"/>
  <c r="BB325" i="3"/>
  <c r="BC325" i="3"/>
  <c r="AS326" i="3"/>
  <c r="AT326" i="3"/>
  <c r="AU326" i="3"/>
  <c r="AV326" i="3"/>
  <c r="AW326" i="3"/>
  <c r="AX326" i="3"/>
  <c r="AY326" i="3"/>
  <c r="AZ326" i="3"/>
  <c r="BA326" i="3"/>
  <c r="BB326" i="3"/>
  <c r="BC326" i="3"/>
  <c r="AS327" i="3"/>
  <c r="AT327" i="3"/>
  <c r="AU327" i="3"/>
  <c r="AV327" i="3"/>
  <c r="AW327" i="3"/>
  <c r="AX327" i="3"/>
  <c r="AY327" i="3"/>
  <c r="AZ327" i="3"/>
  <c r="BA327" i="3"/>
  <c r="BB327" i="3"/>
  <c r="BC327" i="3"/>
  <c r="AS328" i="3"/>
  <c r="AT328" i="3"/>
  <c r="AU328" i="3"/>
  <c r="AV328" i="3"/>
  <c r="AW328" i="3"/>
  <c r="AX328" i="3"/>
  <c r="AY328" i="3"/>
  <c r="AZ328" i="3"/>
  <c r="BA328" i="3"/>
  <c r="BB328" i="3"/>
  <c r="BC328" i="3"/>
  <c r="AS329" i="3"/>
  <c r="AT329" i="3"/>
  <c r="AU329" i="3"/>
  <c r="AV329" i="3"/>
  <c r="AW329" i="3"/>
  <c r="AX329" i="3"/>
  <c r="AY329" i="3"/>
  <c r="AZ329" i="3"/>
  <c r="BA329" i="3"/>
  <c r="BB329" i="3"/>
  <c r="BC329" i="3"/>
  <c r="AS330" i="3"/>
  <c r="AT330" i="3"/>
  <c r="AU330" i="3"/>
  <c r="AV330" i="3"/>
  <c r="AW330" i="3"/>
  <c r="AX330" i="3"/>
  <c r="AY330" i="3"/>
  <c r="AZ330" i="3"/>
  <c r="BA330" i="3"/>
  <c r="BB330" i="3"/>
  <c r="BC330" i="3"/>
  <c r="AS331" i="3"/>
  <c r="AT331" i="3"/>
  <c r="AU331" i="3"/>
  <c r="AV331" i="3"/>
  <c r="AW331" i="3"/>
  <c r="AX331" i="3"/>
  <c r="AY331" i="3"/>
  <c r="AZ331" i="3"/>
  <c r="BA331" i="3"/>
  <c r="BB331" i="3"/>
  <c r="BC331" i="3"/>
  <c r="AS332" i="3"/>
  <c r="AT332" i="3"/>
  <c r="AU332" i="3"/>
  <c r="AV332" i="3"/>
  <c r="AW332" i="3"/>
  <c r="AX332" i="3"/>
  <c r="AY332" i="3"/>
  <c r="AZ332" i="3"/>
  <c r="BA332" i="3"/>
  <c r="BB332" i="3"/>
  <c r="BC332" i="3"/>
  <c r="AS333" i="3"/>
  <c r="AT333" i="3"/>
  <c r="AU333" i="3"/>
  <c r="AV333" i="3"/>
  <c r="AW333" i="3"/>
  <c r="AX333" i="3"/>
  <c r="AY333" i="3"/>
  <c r="AZ333" i="3"/>
  <c r="BA333" i="3"/>
  <c r="BB333" i="3"/>
  <c r="BC333" i="3"/>
  <c r="AS334" i="3"/>
  <c r="AT334" i="3"/>
  <c r="AU334" i="3"/>
  <c r="AV334" i="3"/>
  <c r="AW334" i="3"/>
  <c r="AX334" i="3"/>
  <c r="AY334" i="3"/>
  <c r="AZ334" i="3"/>
  <c r="BA334" i="3"/>
  <c r="BB334" i="3"/>
  <c r="BC334" i="3"/>
  <c r="AS335" i="3"/>
  <c r="AT335" i="3"/>
  <c r="AU335" i="3"/>
  <c r="AV335" i="3"/>
  <c r="AW335" i="3"/>
  <c r="AX335" i="3"/>
  <c r="AY335" i="3"/>
  <c r="AZ335" i="3"/>
  <c r="BA335" i="3"/>
  <c r="BB335" i="3"/>
  <c r="BC335" i="3"/>
  <c r="AS336" i="3"/>
  <c r="AT336" i="3"/>
  <c r="AU336" i="3"/>
  <c r="AV336" i="3"/>
  <c r="AW336" i="3"/>
  <c r="AX336" i="3"/>
  <c r="AY336" i="3"/>
  <c r="AZ336" i="3"/>
  <c r="BA336" i="3"/>
  <c r="BB336" i="3"/>
  <c r="BC336" i="3"/>
  <c r="AS337" i="3"/>
  <c r="AT337" i="3"/>
  <c r="AU337" i="3"/>
  <c r="AV337" i="3"/>
  <c r="AW337" i="3"/>
  <c r="AX337" i="3"/>
  <c r="AY337" i="3"/>
  <c r="AZ337" i="3"/>
  <c r="BA337" i="3"/>
  <c r="BB337" i="3"/>
  <c r="BC337" i="3"/>
  <c r="AS338" i="3"/>
  <c r="AT338" i="3"/>
  <c r="AU338" i="3"/>
  <c r="AV338" i="3"/>
  <c r="AW338" i="3"/>
  <c r="AX338" i="3"/>
  <c r="AY338" i="3"/>
  <c r="AZ338" i="3"/>
  <c r="BA338" i="3"/>
  <c r="BB338" i="3"/>
  <c r="BC338" i="3"/>
  <c r="AS339" i="3"/>
  <c r="AT339" i="3"/>
  <c r="AU339" i="3"/>
  <c r="AV339" i="3"/>
  <c r="AW339" i="3"/>
  <c r="AX339" i="3"/>
  <c r="AY339" i="3"/>
  <c r="AZ339" i="3"/>
  <c r="BA339" i="3"/>
  <c r="BB339" i="3"/>
  <c r="BC339" i="3"/>
  <c r="AS340" i="3"/>
  <c r="AT340" i="3"/>
  <c r="AU340" i="3"/>
  <c r="AV340" i="3"/>
  <c r="AW340" i="3"/>
  <c r="AX340" i="3"/>
  <c r="AY340" i="3"/>
  <c r="AZ340" i="3"/>
  <c r="BA340" i="3"/>
  <c r="BB340" i="3"/>
  <c r="BC340" i="3"/>
  <c r="AS341" i="3"/>
  <c r="AT341" i="3"/>
  <c r="AU341" i="3"/>
  <c r="AV341" i="3"/>
  <c r="AW341" i="3"/>
  <c r="AX341" i="3"/>
  <c r="AY341" i="3"/>
  <c r="AZ341" i="3"/>
  <c r="BA341" i="3"/>
  <c r="BB341" i="3"/>
  <c r="BC341" i="3"/>
  <c r="AS342" i="3"/>
  <c r="AT342" i="3"/>
  <c r="AU342" i="3"/>
  <c r="AV342" i="3"/>
  <c r="AW342" i="3"/>
  <c r="AX342" i="3"/>
  <c r="AY342" i="3"/>
  <c r="AZ342" i="3"/>
  <c r="BA342" i="3"/>
  <c r="BB342" i="3"/>
  <c r="BC342" i="3"/>
  <c r="AS343" i="3"/>
  <c r="AT343" i="3"/>
  <c r="AU343" i="3"/>
  <c r="AV343" i="3"/>
  <c r="AW343" i="3"/>
  <c r="AX343" i="3"/>
  <c r="AY343" i="3"/>
  <c r="AZ343" i="3"/>
  <c r="BA343" i="3"/>
  <c r="BB343" i="3"/>
  <c r="BC343" i="3"/>
  <c r="AS344" i="3"/>
  <c r="AT344" i="3"/>
  <c r="AU344" i="3"/>
  <c r="AV344" i="3"/>
  <c r="AW344" i="3"/>
  <c r="AX344" i="3"/>
  <c r="AY344" i="3"/>
  <c r="AZ344" i="3"/>
  <c r="BA344" i="3"/>
  <c r="BB344" i="3"/>
  <c r="BC344" i="3"/>
  <c r="AS345" i="3"/>
  <c r="AT345" i="3"/>
  <c r="AU345" i="3"/>
  <c r="AV345" i="3"/>
  <c r="AW345" i="3"/>
  <c r="AX345" i="3"/>
  <c r="AY345" i="3"/>
  <c r="AZ345" i="3"/>
  <c r="BA345" i="3"/>
  <c r="BB345" i="3"/>
  <c r="BC345" i="3"/>
  <c r="AS346" i="3"/>
  <c r="AT346" i="3"/>
  <c r="AU346" i="3"/>
  <c r="AV346" i="3"/>
  <c r="AW346" i="3"/>
  <c r="AX346" i="3"/>
  <c r="AY346" i="3"/>
  <c r="AZ346" i="3"/>
  <c r="BA346" i="3"/>
  <c r="BB346" i="3"/>
  <c r="BC346" i="3"/>
  <c r="AS347" i="3"/>
  <c r="AT347" i="3"/>
  <c r="AU347" i="3"/>
  <c r="AV347" i="3"/>
  <c r="AW347" i="3"/>
  <c r="AX347" i="3"/>
  <c r="AY347" i="3"/>
  <c r="AZ347" i="3"/>
  <c r="BA347" i="3"/>
  <c r="BB347" i="3"/>
  <c r="BC347" i="3"/>
  <c r="AS348" i="3"/>
  <c r="AT348" i="3"/>
  <c r="AU348" i="3"/>
  <c r="AV348" i="3"/>
  <c r="AW348" i="3"/>
  <c r="AX348" i="3"/>
  <c r="AY348" i="3"/>
  <c r="AZ348" i="3"/>
  <c r="BA348" i="3"/>
  <c r="BB348" i="3"/>
  <c r="BC348" i="3"/>
  <c r="AS349" i="3"/>
  <c r="AT349" i="3"/>
  <c r="AU349" i="3"/>
  <c r="AV349" i="3"/>
  <c r="AW349" i="3"/>
  <c r="AX349" i="3"/>
  <c r="AY349" i="3"/>
  <c r="AZ349" i="3"/>
  <c r="BA349" i="3"/>
  <c r="BB349" i="3"/>
  <c r="BC349" i="3"/>
  <c r="AS350" i="3"/>
  <c r="AT350" i="3"/>
  <c r="AU350" i="3"/>
  <c r="AV350" i="3"/>
  <c r="AW350" i="3"/>
  <c r="AX350" i="3"/>
  <c r="AY350" i="3"/>
  <c r="AZ350" i="3"/>
  <c r="BA350" i="3"/>
  <c r="BB350" i="3"/>
  <c r="BC350" i="3"/>
  <c r="AS351" i="3"/>
  <c r="AT351" i="3"/>
  <c r="AU351" i="3"/>
  <c r="AV351" i="3"/>
  <c r="AW351" i="3"/>
  <c r="AX351" i="3"/>
  <c r="AY351" i="3"/>
  <c r="AZ351" i="3"/>
  <c r="BA351" i="3"/>
  <c r="BB351" i="3"/>
  <c r="BC351" i="3"/>
  <c r="AS352" i="3"/>
  <c r="AT352" i="3"/>
  <c r="AU352" i="3"/>
  <c r="AV352" i="3"/>
  <c r="AW352" i="3"/>
  <c r="AX352" i="3"/>
  <c r="AY352" i="3"/>
  <c r="AZ352" i="3"/>
  <c r="BA352" i="3"/>
  <c r="BB352" i="3"/>
  <c r="BC352" i="3"/>
  <c r="AS353" i="3"/>
  <c r="AT353" i="3"/>
  <c r="AU353" i="3"/>
  <c r="AV353" i="3"/>
  <c r="AW353" i="3"/>
  <c r="AX353" i="3"/>
  <c r="AY353" i="3"/>
  <c r="AZ353" i="3"/>
  <c r="BA353" i="3"/>
  <c r="BB353" i="3"/>
  <c r="BC353" i="3"/>
  <c r="AS354" i="3"/>
  <c r="AT354" i="3"/>
  <c r="AU354" i="3"/>
  <c r="AV354" i="3"/>
  <c r="AW354" i="3"/>
  <c r="AX354" i="3"/>
  <c r="AY354" i="3"/>
  <c r="AZ354" i="3"/>
  <c r="BA354" i="3"/>
  <c r="BB354" i="3"/>
  <c r="BC354" i="3"/>
  <c r="AS355" i="3"/>
  <c r="AT355" i="3"/>
  <c r="AU355" i="3"/>
  <c r="AV355" i="3"/>
  <c r="AW355" i="3"/>
  <c r="AX355" i="3"/>
  <c r="AY355" i="3"/>
  <c r="AZ355" i="3"/>
  <c r="BA355" i="3"/>
  <c r="BB355" i="3"/>
  <c r="BC355" i="3"/>
  <c r="AS356" i="3"/>
  <c r="AT356" i="3"/>
  <c r="AU356" i="3"/>
  <c r="AV356" i="3"/>
  <c r="AW356" i="3"/>
  <c r="AX356" i="3"/>
  <c r="AY356" i="3"/>
  <c r="AZ356" i="3"/>
  <c r="BA356" i="3"/>
  <c r="BB356" i="3"/>
  <c r="BC356" i="3"/>
  <c r="AS357" i="3"/>
  <c r="AT357" i="3"/>
  <c r="AU357" i="3"/>
  <c r="AV357" i="3"/>
  <c r="AW357" i="3"/>
  <c r="AX357" i="3"/>
  <c r="AY357" i="3"/>
  <c r="AZ357" i="3"/>
  <c r="BA357" i="3"/>
  <c r="BB357" i="3"/>
  <c r="BC357" i="3"/>
  <c r="AS358" i="3"/>
  <c r="AT358" i="3"/>
  <c r="AU358" i="3"/>
  <c r="AV358" i="3"/>
  <c r="AW358" i="3"/>
  <c r="AX358" i="3"/>
  <c r="AY358" i="3"/>
  <c r="AZ358" i="3"/>
  <c r="BA358" i="3"/>
  <c r="BB358" i="3"/>
  <c r="BC358" i="3"/>
  <c r="AS359" i="3"/>
  <c r="AT359" i="3"/>
  <c r="AU359" i="3"/>
  <c r="AV359" i="3"/>
  <c r="AW359" i="3"/>
  <c r="AX359" i="3"/>
  <c r="AY359" i="3"/>
  <c r="AZ359" i="3"/>
  <c r="BA359" i="3"/>
  <c r="BB359" i="3"/>
  <c r="BC359" i="3"/>
  <c r="AS360" i="3"/>
  <c r="AT360" i="3"/>
  <c r="AU360" i="3"/>
  <c r="AV360" i="3"/>
  <c r="AW360" i="3"/>
  <c r="AX360" i="3"/>
  <c r="AY360" i="3"/>
  <c r="AZ360" i="3"/>
  <c r="BA360" i="3"/>
  <c r="BB360" i="3"/>
  <c r="BC360" i="3"/>
  <c r="AS361" i="3"/>
  <c r="AT361" i="3"/>
  <c r="AU361" i="3"/>
  <c r="AV361" i="3"/>
  <c r="AW361" i="3"/>
  <c r="AX361" i="3"/>
  <c r="AY361" i="3"/>
  <c r="AZ361" i="3"/>
  <c r="BA361" i="3"/>
  <c r="BB361" i="3"/>
  <c r="BC361" i="3"/>
  <c r="AS362" i="3"/>
  <c r="AT362" i="3"/>
  <c r="AU362" i="3"/>
  <c r="AV362" i="3"/>
  <c r="AW362" i="3"/>
  <c r="AX362" i="3"/>
  <c r="AY362" i="3"/>
  <c r="AZ362" i="3"/>
  <c r="BA362" i="3"/>
  <c r="BB362" i="3"/>
  <c r="BC362" i="3"/>
  <c r="AS363" i="3"/>
  <c r="AT363" i="3"/>
  <c r="AU363" i="3"/>
  <c r="AV363" i="3"/>
  <c r="AW363" i="3"/>
  <c r="AX363" i="3"/>
  <c r="AY363" i="3"/>
  <c r="AZ363" i="3"/>
  <c r="BA363" i="3"/>
  <c r="BB363" i="3"/>
  <c r="BC363" i="3"/>
  <c r="AS364" i="3"/>
  <c r="AT364" i="3"/>
  <c r="AU364" i="3"/>
  <c r="AV364" i="3"/>
  <c r="AW364" i="3"/>
  <c r="AX364" i="3"/>
  <c r="AY364" i="3"/>
  <c r="AZ364" i="3"/>
  <c r="BA364" i="3"/>
  <c r="BB364" i="3"/>
  <c r="BC364" i="3"/>
  <c r="AS365" i="3"/>
  <c r="AT365" i="3"/>
  <c r="AU365" i="3"/>
  <c r="AV365" i="3"/>
  <c r="AW365" i="3"/>
  <c r="AX365" i="3"/>
  <c r="AY365" i="3"/>
  <c r="AZ365" i="3"/>
  <c r="BA365" i="3"/>
  <c r="BB365" i="3"/>
  <c r="BC365" i="3"/>
  <c r="AS366" i="3"/>
  <c r="AT366" i="3"/>
  <c r="AU366" i="3"/>
  <c r="AV366" i="3"/>
  <c r="AW366" i="3"/>
  <c r="AX366" i="3"/>
  <c r="AY366" i="3"/>
  <c r="AZ366" i="3"/>
  <c r="BA366" i="3"/>
  <c r="BB366" i="3"/>
  <c r="BC366" i="3"/>
  <c r="AS367" i="3"/>
  <c r="AT367" i="3"/>
  <c r="AU367" i="3"/>
  <c r="AV367" i="3"/>
  <c r="AW367" i="3"/>
  <c r="AX367" i="3"/>
  <c r="AY367" i="3"/>
  <c r="AZ367" i="3"/>
  <c r="BA367" i="3"/>
  <c r="BB367" i="3"/>
  <c r="BC367" i="3"/>
  <c r="AS368" i="3"/>
  <c r="AT368" i="3"/>
  <c r="AU368" i="3"/>
  <c r="AV368" i="3"/>
  <c r="AW368" i="3"/>
  <c r="AX368" i="3"/>
  <c r="AY368" i="3"/>
  <c r="AZ368" i="3"/>
  <c r="BA368" i="3"/>
  <c r="BB368" i="3"/>
  <c r="BC368" i="3"/>
  <c r="AS369" i="3"/>
  <c r="AT369" i="3"/>
  <c r="AU369" i="3"/>
  <c r="AV369" i="3"/>
  <c r="AW369" i="3"/>
  <c r="AX369" i="3"/>
  <c r="AY369" i="3"/>
  <c r="AZ369" i="3"/>
  <c r="BA369" i="3"/>
  <c r="BB369" i="3"/>
  <c r="BC369" i="3"/>
  <c r="AS370" i="3"/>
  <c r="AT370" i="3"/>
  <c r="AU370" i="3"/>
  <c r="AV370" i="3"/>
  <c r="AW370" i="3"/>
  <c r="AX370" i="3"/>
  <c r="AY370" i="3"/>
  <c r="AZ370" i="3"/>
  <c r="BA370" i="3"/>
  <c r="BB370" i="3"/>
  <c r="BC370" i="3"/>
  <c r="AS371" i="3"/>
  <c r="AT371" i="3"/>
  <c r="AU371" i="3"/>
  <c r="AV371" i="3"/>
  <c r="AW371" i="3"/>
  <c r="AX371" i="3"/>
  <c r="AY371" i="3"/>
  <c r="AZ371" i="3"/>
  <c r="BA371" i="3"/>
  <c r="BB371" i="3"/>
  <c r="BC371" i="3"/>
  <c r="AS372" i="3"/>
  <c r="AT372" i="3"/>
  <c r="AU372" i="3"/>
  <c r="AV372" i="3"/>
  <c r="AW372" i="3"/>
  <c r="AX372" i="3"/>
  <c r="AY372" i="3"/>
  <c r="AZ372" i="3"/>
  <c r="BA372" i="3"/>
  <c r="BB372" i="3"/>
  <c r="BC372" i="3"/>
  <c r="AS373" i="3"/>
  <c r="AT373" i="3"/>
  <c r="AU373" i="3"/>
  <c r="AV373" i="3"/>
  <c r="AW373" i="3"/>
  <c r="AX373" i="3"/>
  <c r="AY373" i="3"/>
  <c r="AZ373" i="3"/>
  <c r="BA373" i="3"/>
  <c r="BB373" i="3"/>
  <c r="BC373" i="3"/>
  <c r="AS374" i="3"/>
  <c r="AT374" i="3"/>
  <c r="AU374" i="3"/>
  <c r="AV374" i="3"/>
  <c r="AW374" i="3"/>
  <c r="AX374" i="3"/>
  <c r="AY374" i="3"/>
  <c r="AZ374" i="3"/>
  <c r="BA374" i="3"/>
  <c r="BB374" i="3"/>
  <c r="BC374" i="3"/>
  <c r="AS375" i="3"/>
  <c r="AT375" i="3"/>
  <c r="AU375" i="3"/>
  <c r="AV375" i="3"/>
  <c r="AW375" i="3"/>
  <c r="AX375" i="3"/>
  <c r="AY375" i="3"/>
  <c r="AZ375" i="3"/>
  <c r="BA375" i="3"/>
  <c r="BB375" i="3"/>
  <c r="BC375" i="3"/>
  <c r="AS376" i="3"/>
  <c r="AT376" i="3"/>
  <c r="AU376" i="3"/>
  <c r="AV376" i="3"/>
  <c r="AW376" i="3"/>
  <c r="AX376" i="3"/>
  <c r="AY376" i="3"/>
  <c r="AZ376" i="3"/>
  <c r="BA376" i="3"/>
  <c r="BB376" i="3"/>
  <c r="BC376" i="3"/>
  <c r="AS377" i="3"/>
  <c r="AT377" i="3"/>
  <c r="AU377" i="3"/>
  <c r="AV377" i="3"/>
  <c r="AW377" i="3"/>
  <c r="AX377" i="3"/>
  <c r="AY377" i="3"/>
  <c r="AZ377" i="3"/>
  <c r="BA377" i="3"/>
  <c r="BB377" i="3"/>
  <c r="BC377" i="3"/>
  <c r="AS378" i="3"/>
  <c r="AT378" i="3"/>
  <c r="AU378" i="3"/>
  <c r="AV378" i="3"/>
  <c r="AW378" i="3"/>
  <c r="AX378" i="3"/>
  <c r="AY378" i="3"/>
  <c r="AZ378" i="3"/>
  <c r="BA378" i="3"/>
  <c r="BB378" i="3"/>
  <c r="BC378" i="3"/>
  <c r="AS379" i="3"/>
  <c r="AT379" i="3"/>
  <c r="AU379" i="3"/>
  <c r="AV379" i="3"/>
  <c r="AW379" i="3"/>
  <c r="AX379" i="3"/>
  <c r="AY379" i="3"/>
  <c r="AZ379" i="3"/>
  <c r="BA379" i="3"/>
  <c r="BB379" i="3"/>
  <c r="BC379" i="3"/>
  <c r="AS380" i="3"/>
  <c r="AT380" i="3"/>
  <c r="AU380" i="3"/>
  <c r="AV380" i="3"/>
  <c r="AW380" i="3"/>
  <c r="AX380" i="3"/>
  <c r="AY380" i="3"/>
  <c r="AZ380" i="3"/>
  <c r="BA380" i="3"/>
  <c r="BB380" i="3"/>
  <c r="BC380" i="3"/>
  <c r="AS381" i="3"/>
  <c r="AT381" i="3"/>
  <c r="AU381" i="3"/>
  <c r="AV381" i="3"/>
  <c r="AW381" i="3"/>
  <c r="AX381" i="3"/>
  <c r="AY381" i="3"/>
  <c r="AZ381" i="3"/>
  <c r="BA381" i="3"/>
  <c r="BB381" i="3"/>
  <c r="BC381" i="3"/>
  <c r="AS382" i="3"/>
  <c r="AT382" i="3"/>
  <c r="AU382" i="3"/>
  <c r="AV382" i="3"/>
  <c r="AW382" i="3"/>
  <c r="AX382" i="3"/>
  <c r="AY382" i="3"/>
  <c r="AZ382" i="3"/>
  <c r="BA382" i="3"/>
  <c r="BB382" i="3"/>
  <c r="BC382" i="3"/>
  <c r="AS383" i="3"/>
  <c r="AT383" i="3"/>
  <c r="AU383" i="3"/>
  <c r="AV383" i="3"/>
  <c r="AW383" i="3"/>
  <c r="AX383" i="3"/>
  <c r="AY383" i="3"/>
  <c r="AZ383" i="3"/>
  <c r="BA383" i="3"/>
  <c r="BB383" i="3"/>
  <c r="BC383" i="3"/>
  <c r="AS384" i="3"/>
  <c r="AT384" i="3"/>
  <c r="AU384" i="3"/>
  <c r="AV384" i="3"/>
  <c r="AW384" i="3"/>
  <c r="AX384" i="3"/>
  <c r="AY384" i="3"/>
  <c r="AZ384" i="3"/>
  <c r="BA384" i="3"/>
  <c r="BB384" i="3"/>
  <c r="BC384" i="3"/>
  <c r="AS385" i="3"/>
  <c r="AT385" i="3"/>
  <c r="AU385" i="3"/>
  <c r="AV385" i="3"/>
  <c r="AW385" i="3"/>
  <c r="AX385" i="3"/>
  <c r="AY385" i="3"/>
  <c r="AZ385" i="3"/>
  <c r="BA385" i="3"/>
  <c r="BB385" i="3"/>
  <c r="BC385" i="3"/>
  <c r="AS386" i="3"/>
  <c r="AT386" i="3"/>
  <c r="AU386" i="3"/>
  <c r="AV386" i="3"/>
  <c r="AW386" i="3"/>
  <c r="AX386" i="3"/>
  <c r="AY386" i="3"/>
  <c r="AZ386" i="3"/>
  <c r="BA386" i="3"/>
  <c r="BB386" i="3"/>
  <c r="BC386" i="3"/>
  <c r="AS387" i="3"/>
  <c r="AT387" i="3"/>
  <c r="AU387" i="3"/>
  <c r="AV387" i="3"/>
  <c r="AW387" i="3"/>
  <c r="AX387" i="3"/>
  <c r="AY387" i="3"/>
  <c r="AZ387" i="3"/>
  <c r="BA387" i="3"/>
  <c r="BB387" i="3"/>
  <c r="BC387" i="3"/>
  <c r="AS388" i="3"/>
  <c r="AT388" i="3"/>
  <c r="AU388" i="3"/>
  <c r="AV388" i="3"/>
  <c r="AW388" i="3"/>
  <c r="AX388" i="3"/>
  <c r="AY388" i="3"/>
  <c r="AZ388" i="3"/>
  <c r="BA388" i="3"/>
  <c r="BB388" i="3"/>
  <c r="BC388" i="3"/>
  <c r="AS389" i="3"/>
  <c r="AT389" i="3"/>
  <c r="AU389" i="3"/>
  <c r="AV389" i="3"/>
  <c r="AW389" i="3"/>
  <c r="AX389" i="3"/>
  <c r="AY389" i="3"/>
  <c r="AZ389" i="3"/>
  <c r="BA389" i="3"/>
  <c r="BB389" i="3"/>
  <c r="BC389" i="3"/>
  <c r="AS390" i="3"/>
  <c r="AT390" i="3"/>
  <c r="AU390" i="3"/>
  <c r="AV390" i="3"/>
  <c r="AW390" i="3"/>
  <c r="AX390" i="3"/>
  <c r="AY390" i="3"/>
  <c r="AZ390" i="3"/>
  <c r="BA390" i="3"/>
  <c r="BB390" i="3"/>
  <c r="BC390" i="3"/>
  <c r="AS391" i="3"/>
  <c r="AT391" i="3"/>
  <c r="AU391" i="3"/>
  <c r="AV391" i="3"/>
  <c r="AW391" i="3"/>
  <c r="AX391" i="3"/>
  <c r="AY391" i="3"/>
  <c r="AZ391" i="3"/>
  <c r="BA391" i="3"/>
  <c r="BB391" i="3"/>
  <c r="BC391" i="3"/>
  <c r="AS392" i="3"/>
  <c r="AT392" i="3"/>
  <c r="AU392" i="3"/>
  <c r="AV392" i="3"/>
  <c r="AW392" i="3"/>
  <c r="AX392" i="3"/>
  <c r="AY392" i="3"/>
  <c r="AZ392" i="3"/>
  <c r="BA392" i="3"/>
  <c r="BB392" i="3"/>
  <c r="BC392" i="3"/>
  <c r="AS393" i="3"/>
  <c r="AT393" i="3"/>
  <c r="AU393" i="3"/>
  <c r="AV393" i="3"/>
  <c r="AW393" i="3"/>
  <c r="AX393" i="3"/>
  <c r="AY393" i="3"/>
  <c r="AZ393" i="3"/>
  <c r="BA393" i="3"/>
  <c r="BB393" i="3"/>
  <c r="BC393" i="3"/>
  <c r="AS394" i="3"/>
  <c r="AT394" i="3"/>
  <c r="AU394" i="3"/>
  <c r="AV394" i="3"/>
  <c r="AW394" i="3"/>
  <c r="AX394" i="3"/>
  <c r="AY394" i="3"/>
  <c r="AZ394" i="3"/>
  <c r="BA394" i="3"/>
  <c r="BB394" i="3"/>
  <c r="BC394" i="3"/>
  <c r="AS395" i="3"/>
  <c r="AT395" i="3"/>
  <c r="AU395" i="3"/>
  <c r="AV395" i="3"/>
  <c r="AW395" i="3"/>
  <c r="AX395" i="3"/>
  <c r="AY395" i="3"/>
  <c r="AZ395" i="3"/>
  <c r="BA395" i="3"/>
  <c r="BB395" i="3"/>
  <c r="BC395" i="3"/>
  <c r="AS396" i="3"/>
  <c r="AT396" i="3"/>
  <c r="AU396" i="3"/>
  <c r="AV396" i="3"/>
  <c r="AW396" i="3"/>
  <c r="AX396" i="3"/>
  <c r="AY396" i="3"/>
  <c r="AZ396" i="3"/>
  <c r="BA396" i="3"/>
  <c r="BB396" i="3"/>
  <c r="BC396" i="3"/>
  <c r="AS397" i="3"/>
  <c r="AT397" i="3"/>
  <c r="AU397" i="3"/>
  <c r="AV397" i="3"/>
  <c r="AW397" i="3"/>
  <c r="AX397" i="3"/>
  <c r="AY397" i="3"/>
  <c r="AZ397" i="3"/>
  <c r="BA397" i="3"/>
  <c r="BB397" i="3"/>
  <c r="BC397" i="3"/>
  <c r="AS398" i="3"/>
  <c r="AT398" i="3"/>
  <c r="AU398" i="3"/>
  <c r="AV398" i="3"/>
  <c r="AW398" i="3"/>
  <c r="AX398" i="3"/>
  <c r="AY398" i="3"/>
  <c r="AZ398" i="3"/>
  <c r="BA398" i="3"/>
  <c r="BB398" i="3"/>
  <c r="BC398" i="3"/>
  <c r="AS399" i="3"/>
  <c r="AT399" i="3"/>
  <c r="AU399" i="3"/>
  <c r="AV399" i="3"/>
  <c r="AW399" i="3"/>
  <c r="AX399" i="3"/>
  <c r="AY399" i="3"/>
  <c r="AZ399" i="3"/>
  <c r="BA399" i="3"/>
  <c r="BB399" i="3"/>
  <c r="BC399" i="3"/>
  <c r="AS400" i="3"/>
  <c r="AT400" i="3"/>
  <c r="AU400" i="3"/>
  <c r="AV400" i="3"/>
  <c r="AW400" i="3"/>
  <c r="AX400" i="3"/>
  <c r="AY400" i="3"/>
  <c r="AZ400" i="3"/>
  <c r="BA400" i="3"/>
  <c r="BB400" i="3"/>
  <c r="BC400" i="3"/>
  <c r="AS401" i="3"/>
  <c r="AT401" i="3"/>
  <c r="AU401" i="3"/>
  <c r="AV401" i="3"/>
  <c r="AW401" i="3"/>
  <c r="AX401" i="3"/>
  <c r="AY401" i="3"/>
  <c r="AZ401" i="3"/>
  <c r="BA401" i="3"/>
  <c r="BB401" i="3"/>
  <c r="BC401" i="3"/>
  <c r="AS402" i="3"/>
  <c r="AT402" i="3"/>
  <c r="AU402" i="3"/>
  <c r="AV402" i="3"/>
  <c r="AW402" i="3"/>
  <c r="AX402" i="3"/>
  <c r="AY402" i="3"/>
  <c r="AZ402" i="3"/>
  <c r="BA402" i="3"/>
  <c r="BB402" i="3"/>
  <c r="BC402" i="3"/>
  <c r="AS403" i="3"/>
  <c r="AT403" i="3"/>
  <c r="AU403" i="3"/>
  <c r="AV403" i="3"/>
  <c r="AW403" i="3"/>
  <c r="AX403" i="3"/>
  <c r="AY403" i="3"/>
  <c r="AZ403" i="3"/>
  <c r="BA403" i="3"/>
  <c r="BB403" i="3"/>
  <c r="BC403" i="3"/>
  <c r="AS404" i="3"/>
  <c r="AT404" i="3"/>
  <c r="AU404" i="3"/>
  <c r="AV404" i="3"/>
  <c r="AW404" i="3"/>
  <c r="AX404" i="3"/>
  <c r="AY404" i="3"/>
  <c r="AZ404" i="3"/>
  <c r="BA404" i="3"/>
  <c r="BB404" i="3"/>
  <c r="BC404" i="3"/>
  <c r="AS405" i="3"/>
  <c r="AT405" i="3"/>
  <c r="AU405" i="3"/>
  <c r="AV405" i="3"/>
  <c r="AW405" i="3"/>
  <c r="AX405" i="3"/>
  <c r="AY405" i="3"/>
  <c r="AZ405" i="3"/>
  <c r="BA405" i="3"/>
  <c r="BB405" i="3"/>
  <c r="BC405" i="3"/>
  <c r="AS406" i="3"/>
  <c r="AT406" i="3"/>
  <c r="AU406" i="3"/>
  <c r="AV406" i="3"/>
  <c r="AW406" i="3"/>
  <c r="AX406" i="3"/>
  <c r="AY406" i="3"/>
  <c r="AZ406" i="3"/>
  <c r="BA406" i="3"/>
  <c r="BB406" i="3"/>
  <c r="BC406" i="3"/>
  <c r="AS407" i="3"/>
  <c r="AT407" i="3"/>
  <c r="AU407" i="3"/>
  <c r="AV407" i="3"/>
  <c r="AW407" i="3"/>
  <c r="AX407" i="3"/>
  <c r="AY407" i="3"/>
  <c r="AZ407" i="3"/>
  <c r="BA407" i="3"/>
  <c r="BB407" i="3"/>
  <c r="BC407" i="3"/>
  <c r="AS408" i="3"/>
  <c r="AT408" i="3"/>
  <c r="AU408" i="3"/>
  <c r="AV408" i="3"/>
  <c r="AW408" i="3"/>
  <c r="AX408" i="3"/>
  <c r="AY408" i="3"/>
  <c r="AZ408" i="3"/>
  <c r="BA408" i="3"/>
  <c r="BB408" i="3"/>
  <c r="BC408" i="3"/>
  <c r="AS409" i="3"/>
  <c r="AT409" i="3"/>
  <c r="AU409" i="3"/>
  <c r="AV409" i="3"/>
  <c r="AW409" i="3"/>
  <c r="AX409" i="3"/>
  <c r="AY409" i="3"/>
  <c r="AZ409" i="3"/>
  <c r="BA409" i="3"/>
  <c r="BB409" i="3"/>
  <c r="BC409" i="3"/>
  <c r="AS410" i="3"/>
  <c r="AT410" i="3"/>
  <c r="AU410" i="3"/>
  <c r="AV410" i="3"/>
  <c r="AW410" i="3"/>
  <c r="AX410" i="3"/>
  <c r="AY410" i="3"/>
  <c r="AZ410" i="3"/>
  <c r="BA410" i="3"/>
  <c r="BB410" i="3"/>
  <c r="BC410" i="3"/>
  <c r="AS411" i="3"/>
  <c r="AT411" i="3"/>
  <c r="AU411" i="3"/>
  <c r="AV411" i="3"/>
  <c r="AW411" i="3"/>
  <c r="AX411" i="3"/>
  <c r="AY411" i="3"/>
  <c r="AZ411" i="3"/>
  <c r="BA411" i="3"/>
  <c r="BB411" i="3"/>
  <c r="BC411" i="3"/>
  <c r="AS412" i="3"/>
  <c r="AT412" i="3"/>
  <c r="AU412" i="3"/>
  <c r="AV412" i="3"/>
  <c r="AW412" i="3"/>
  <c r="AX412" i="3"/>
  <c r="AY412" i="3"/>
  <c r="AZ412" i="3"/>
  <c r="BA412" i="3"/>
  <c r="BB412" i="3"/>
  <c r="BC412" i="3"/>
  <c r="AS413" i="3"/>
  <c r="AT413" i="3"/>
  <c r="AU413" i="3"/>
  <c r="AV413" i="3"/>
  <c r="AW413" i="3"/>
  <c r="AX413" i="3"/>
  <c r="AY413" i="3"/>
  <c r="AZ413" i="3"/>
  <c r="BA413" i="3"/>
  <c r="BB413" i="3"/>
  <c r="BC413" i="3"/>
  <c r="AS414" i="3"/>
  <c r="AT414" i="3"/>
  <c r="AU414" i="3"/>
  <c r="AV414" i="3"/>
  <c r="AW414" i="3"/>
  <c r="AX414" i="3"/>
  <c r="AY414" i="3"/>
  <c r="AZ414" i="3"/>
  <c r="BA414" i="3"/>
  <c r="BB414" i="3"/>
  <c r="BC414" i="3"/>
  <c r="AS415" i="3"/>
  <c r="AT415" i="3"/>
  <c r="AU415" i="3"/>
  <c r="AV415" i="3"/>
  <c r="AW415" i="3"/>
  <c r="AX415" i="3"/>
  <c r="AY415" i="3"/>
  <c r="AZ415" i="3"/>
  <c r="BA415" i="3"/>
  <c r="BB415" i="3"/>
  <c r="BC415" i="3"/>
  <c r="AS416" i="3"/>
  <c r="AT416" i="3"/>
  <c r="AU416" i="3"/>
  <c r="AV416" i="3"/>
  <c r="AW416" i="3"/>
  <c r="AX416" i="3"/>
  <c r="AY416" i="3"/>
  <c r="AZ416" i="3"/>
  <c r="BA416" i="3"/>
  <c r="BB416" i="3"/>
  <c r="BC416" i="3"/>
  <c r="AS417" i="3"/>
  <c r="AT417" i="3"/>
  <c r="AU417" i="3"/>
  <c r="AV417" i="3"/>
  <c r="AW417" i="3"/>
  <c r="AX417" i="3"/>
  <c r="AY417" i="3"/>
  <c r="AZ417" i="3"/>
  <c r="BA417" i="3"/>
  <c r="BB417" i="3"/>
  <c r="BC417" i="3"/>
  <c r="AS418" i="3"/>
  <c r="AT418" i="3"/>
  <c r="AU418" i="3"/>
  <c r="AV418" i="3"/>
  <c r="AW418" i="3"/>
  <c r="AX418" i="3"/>
  <c r="AY418" i="3"/>
  <c r="AZ418" i="3"/>
  <c r="BA418" i="3"/>
  <c r="BB418" i="3"/>
  <c r="BC418" i="3"/>
  <c r="AS419" i="3"/>
  <c r="AT419" i="3"/>
  <c r="AU419" i="3"/>
  <c r="AV419" i="3"/>
  <c r="AW419" i="3"/>
  <c r="AX419" i="3"/>
  <c r="AY419" i="3"/>
  <c r="AZ419" i="3"/>
  <c r="BA419" i="3"/>
  <c r="BB419" i="3"/>
  <c r="BC419" i="3"/>
  <c r="AS420" i="3"/>
  <c r="AT420" i="3"/>
  <c r="AU420" i="3"/>
  <c r="AV420" i="3"/>
  <c r="AW420" i="3"/>
  <c r="AX420" i="3"/>
  <c r="AY420" i="3"/>
  <c r="AZ420" i="3"/>
  <c r="BA420" i="3"/>
  <c r="BB420" i="3"/>
  <c r="BC420" i="3"/>
  <c r="AS421" i="3"/>
  <c r="AT421" i="3"/>
  <c r="AU421" i="3"/>
  <c r="AV421" i="3"/>
  <c r="AW421" i="3"/>
  <c r="AX421" i="3"/>
  <c r="AY421" i="3"/>
  <c r="AZ421" i="3"/>
  <c r="BA421" i="3"/>
  <c r="BB421" i="3"/>
  <c r="BC421" i="3"/>
  <c r="AS422" i="3"/>
  <c r="AT422" i="3"/>
  <c r="AU422" i="3"/>
  <c r="AV422" i="3"/>
  <c r="AW422" i="3"/>
  <c r="AX422" i="3"/>
  <c r="AY422" i="3"/>
  <c r="AZ422" i="3"/>
  <c r="BA422" i="3"/>
  <c r="BB422" i="3"/>
  <c r="BC422" i="3"/>
  <c r="AS423" i="3"/>
  <c r="AT423" i="3"/>
  <c r="AU423" i="3"/>
  <c r="AV423" i="3"/>
  <c r="AW423" i="3"/>
  <c r="AX423" i="3"/>
  <c r="AY423" i="3"/>
  <c r="AZ423" i="3"/>
  <c r="BA423" i="3"/>
  <c r="BB423" i="3"/>
  <c r="BC423" i="3"/>
  <c r="AS424" i="3"/>
  <c r="AT424" i="3"/>
  <c r="AU424" i="3"/>
  <c r="AV424" i="3"/>
  <c r="AW424" i="3"/>
  <c r="AX424" i="3"/>
  <c r="AY424" i="3"/>
  <c r="AZ424" i="3"/>
  <c r="BA424" i="3"/>
  <c r="BB424" i="3"/>
  <c r="BC424" i="3"/>
  <c r="AS425" i="3"/>
  <c r="AT425" i="3"/>
  <c r="AU425" i="3"/>
  <c r="AV425" i="3"/>
  <c r="AW425" i="3"/>
  <c r="AX425" i="3"/>
  <c r="AY425" i="3"/>
  <c r="AZ425" i="3"/>
  <c r="BA425" i="3"/>
  <c r="BB425" i="3"/>
  <c r="BC425" i="3"/>
  <c r="AS426" i="3"/>
  <c r="AT426" i="3"/>
  <c r="AU426" i="3"/>
  <c r="AV426" i="3"/>
  <c r="AW426" i="3"/>
  <c r="AX426" i="3"/>
  <c r="AY426" i="3"/>
  <c r="AZ426" i="3"/>
  <c r="BA426" i="3"/>
  <c r="BB426" i="3"/>
  <c r="BC426" i="3"/>
  <c r="AS427" i="3"/>
  <c r="AT427" i="3"/>
  <c r="AU427" i="3"/>
  <c r="AV427" i="3"/>
  <c r="AW427" i="3"/>
  <c r="AX427" i="3"/>
  <c r="AY427" i="3"/>
  <c r="AZ427" i="3"/>
  <c r="BA427" i="3"/>
  <c r="BB427" i="3"/>
  <c r="BC427" i="3"/>
  <c r="AS428" i="3"/>
  <c r="AT428" i="3"/>
  <c r="AU428" i="3"/>
  <c r="AV428" i="3"/>
  <c r="AW428" i="3"/>
  <c r="AX428" i="3"/>
  <c r="AY428" i="3"/>
  <c r="AZ428" i="3"/>
  <c r="BA428" i="3"/>
  <c r="BB428" i="3"/>
  <c r="BC428" i="3"/>
  <c r="AS429" i="3"/>
  <c r="AT429" i="3"/>
  <c r="AU429" i="3"/>
  <c r="AV429" i="3"/>
  <c r="AW429" i="3"/>
  <c r="AX429" i="3"/>
  <c r="AY429" i="3"/>
  <c r="AZ429" i="3"/>
  <c r="BA429" i="3"/>
  <c r="BB429" i="3"/>
  <c r="BC429" i="3"/>
  <c r="AS430" i="3"/>
  <c r="AT430" i="3"/>
  <c r="AU430" i="3"/>
  <c r="AV430" i="3"/>
  <c r="AW430" i="3"/>
  <c r="AX430" i="3"/>
  <c r="AY430" i="3"/>
  <c r="AZ430" i="3"/>
  <c r="BA430" i="3"/>
  <c r="BB430" i="3"/>
  <c r="BC430" i="3"/>
  <c r="AS431" i="3"/>
  <c r="AT431" i="3"/>
  <c r="AU431" i="3"/>
  <c r="AV431" i="3"/>
  <c r="AW431" i="3"/>
  <c r="AX431" i="3"/>
  <c r="AY431" i="3"/>
  <c r="AZ431" i="3"/>
  <c r="BA431" i="3"/>
  <c r="BB431" i="3"/>
  <c r="BC431" i="3"/>
  <c r="AS432" i="3"/>
  <c r="AT432" i="3"/>
  <c r="AU432" i="3"/>
  <c r="AV432" i="3"/>
  <c r="AW432" i="3"/>
  <c r="AX432" i="3"/>
  <c r="AY432" i="3"/>
  <c r="AZ432" i="3"/>
  <c r="BA432" i="3"/>
  <c r="BB432" i="3"/>
  <c r="BC432" i="3"/>
  <c r="AS433" i="3"/>
  <c r="AT433" i="3"/>
  <c r="AU433" i="3"/>
  <c r="AV433" i="3"/>
  <c r="AW433" i="3"/>
  <c r="AX433" i="3"/>
  <c r="AY433" i="3"/>
  <c r="AZ433" i="3"/>
  <c r="BA433" i="3"/>
  <c r="BB433" i="3"/>
  <c r="BC433" i="3"/>
  <c r="AS434" i="3"/>
  <c r="AT434" i="3"/>
  <c r="AU434" i="3"/>
  <c r="AV434" i="3"/>
  <c r="AW434" i="3"/>
  <c r="AX434" i="3"/>
  <c r="AY434" i="3"/>
  <c r="AZ434" i="3"/>
  <c r="BA434" i="3"/>
  <c r="BB434" i="3"/>
  <c r="BC434" i="3"/>
  <c r="AS456" i="3"/>
  <c r="AT456" i="3"/>
  <c r="BA456" i="3"/>
  <c r="BB456" i="3"/>
  <c r="AL1" i="3"/>
  <c r="AL456" i="3" s="1"/>
  <c r="AM1" i="3"/>
  <c r="AM456" i="3" s="1"/>
  <c r="AN1" i="3"/>
  <c r="AN456" i="3" s="1"/>
  <c r="AO1" i="3"/>
  <c r="AL2" i="3"/>
  <c r="AM2" i="3"/>
  <c r="AN2" i="3"/>
  <c r="AO2" i="3"/>
  <c r="AL3" i="3"/>
  <c r="AM3" i="3"/>
  <c r="AN3" i="3"/>
  <c r="AO3" i="3"/>
  <c r="AL4" i="3"/>
  <c r="AM4" i="3"/>
  <c r="AN4" i="3"/>
  <c r="AO4" i="3"/>
  <c r="AL5" i="3"/>
  <c r="AM5" i="3"/>
  <c r="AN5" i="3"/>
  <c r="AO5" i="3"/>
  <c r="AL6" i="3"/>
  <c r="AM6" i="3"/>
  <c r="AN6" i="3"/>
  <c r="AO6" i="3"/>
  <c r="AL7" i="3"/>
  <c r="AM7" i="3"/>
  <c r="AN7" i="3"/>
  <c r="AO7" i="3"/>
  <c r="AL8" i="3"/>
  <c r="AM8" i="3"/>
  <c r="AN8" i="3"/>
  <c r="AO8" i="3"/>
  <c r="AL9" i="3"/>
  <c r="AM9" i="3"/>
  <c r="AN9" i="3"/>
  <c r="AO9" i="3"/>
  <c r="AL10" i="3"/>
  <c r="AM10" i="3"/>
  <c r="AN10" i="3"/>
  <c r="AO10" i="3"/>
  <c r="AL11" i="3"/>
  <c r="AM11" i="3"/>
  <c r="AN11" i="3"/>
  <c r="AO11" i="3"/>
  <c r="AL12" i="3"/>
  <c r="AM12" i="3"/>
  <c r="AN12" i="3"/>
  <c r="AO12" i="3"/>
  <c r="AL13" i="3"/>
  <c r="AM13" i="3"/>
  <c r="AN13" i="3"/>
  <c r="AO13" i="3"/>
  <c r="AL14" i="3"/>
  <c r="AM14" i="3"/>
  <c r="AN14" i="3"/>
  <c r="AO14" i="3"/>
  <c r="AL15" i="3"/>
  <c r="AM15" i="3"/>
  <c r="AN15" i="3"/>
  <c r="AO15" i="3"/>
  <c r="AL16" i="3"/>
  <c r="AM16" i="3"/>
  <c r="AN16" i="3"/>
  <c r="AO16" i="3"/>
  <c r="AL18" i="3" s="1"/>
  <c r="AL17" i="3"/>
  <c r="AM17" i="3"/>
  <c r="AN17" i="3"/>
  <c r="AO17" i="3"/>
  <c r="AM18" i="3"/>
  <c r="AN18" i="3"/>
  <c r="AO18" i="3"/>
  <c r="AL19" i="3"/>
  <c r="AM19" i="3"/>
  <c r="AN19" i="3"/>
  <c r="AO19" i="3"/>
  <c r="AL20" i="3"/>
  <c r="AM20" i="3"/>
  <c r="AN20" i="3"/>
  <c r="AO20" i="3"/>
  <c r="AL21" i="3"/>
  <c r="AM21" i="3"/>
  <c r="AN21" i="3"/>
  <c r="AO21" i="3"/>
  <c r="AL22" i="3"/>
  <c r="AM22" i="3"/>
  <c r="AN22" i="3"/>
  <c r="AO22" i="3"/>
  <c r="AL23" i="3"/>
  <c r="AM23" i="3"/>
  <c r="AN23" i="3"/>
  <c r="AO23" i="3"/>
  <c r="AL24" i="3"/>
  <c r="AM24" i="3"/>
  <c r="AN24" i="3"/>
  <c r="AO24" i="3"/>
  <c r="AL25" i="3"/>
  <c r="AM25" i="3"/>
  <c r="AN25" i="3"/>
  <c r="AO25" i="3"/>
  <c r="AL26" i="3"/>
  <c r="AM26" i="3"/>
  <c r="AN26" i="3"/>
  <c r="AO26" i="3"/>
  <c r="AL27" i="3"/>
  <c r="AM27" i="3"/>
  <c r="AN27" i="3"/>
  <c r="AO27" i="3"/>
  <c r="AL28" i="3"/>
  <c r="AM28" i="3"/>
  <c r="AN28" i="3"/>
  <c r="AO28" i="3"/>
  <c r="AL29" i="3"/>
  <c r="AM29" i="3"/>
  <c r="AN29" i="3"/>
  <c r="AO29" i="3"/>
  <c r="AL30" i="3"/>
  <c r="AM30" i="3"/>
  <c r="AN30" i="3"/>
  <c r="AO30" i="3"/>
  <c r="AL31" i="3"/>
  <c r="AM31" i="3"/>
  <c r="AN31" i="3"/>
  <c r="AO31" i="3"/>
  <c r="AL32" i="3"/>
  <c r="AM32" i="3"/>
  <c r="AN32" i="3"/>
  <c r="AO32" i="3"/>
  <c r="AL33" i="3"/>
  <c r="AM33" i="3"/>
  <c r="AN33" i="3"/>
  <c r="AO33" i="3"/>
  <c r="AL34" i="3"/>
  <c r="AM34" i="3"/>
  <c r="AN34" i="3"/>
  <c r="AO34" i="3"/>
  <c r="AL35" i="3"/>
  <c r="AM35" i="3"/>
  <c r="AN35" i="3"/>
  <c r="AO35" i="3"/>
  <c r="AL36" i="3"/>
  <c r="AM36" i="3"/>
  <c r="AN36" i="3"/>
  <c r="AO36" i="3"/>
  <c r="AL37" i="3"/>
  <c r="AM37" i="3"/>
  <c r="AN37" i="3"/>
  <c r="AO37" i="3"/>
  <c r="AL38" i="3"/>
  <c r="AM38" i="3"/>
  <c r="AN38" i="3"/>
  <c r="AO38" i="3"/>
  <c r="AL39" i="3"/>
  <c r="AM39" i="3"/>
  <c r="AN39" i="3"/>
  <c r="AO39" i="3"/>
  <c r="AL40" i="3"/>
  <c r="AM40" i="3"/>
  <c r="AN40" i="3"/>
  <c r="AO40" i="3"/>
  <c r="AL41" i="3"/>
  <c r="AM41" i="3"/>
  <c r="AN41" i="3"/>
  <c r="AO41" i="3"/>
  <c r="AL42" i="3"/>
  <c r="AM42" i="3"/>
  <c r="AN42" i="3"/>
  <c r="AO42" i="3"/>
  <c r="AL43" i="3"/>
  <c r="AM43" i="3"/>
  <c r="AN43" i="3"/>
  <c r="AO43" i="3"/>
  <c r="AL44" i="3"/>
  <c r="AM44" i="3"/>
  <c r="AN44" i="3"/>
  <c r="AO44" i="3"/>
  <c r="AL45" i="3"/>
  <c r="AM45" i="3"/>
  <c r="AN45" i="3"/>
  <c r="AO45" i="3"/>
  <c r="AL46" i="3"/>
  <c r="AM46" i="3"/>
  <c r="AN46" i="3"/>
  <c r="AO46" i="3"/>
  <c r="AL47" i="3"/>
  <c r="AM47" i="3"/>
  <c r="AN47" i="3"/>
  <c r="AO47" i="3"/>
  <c r="AL48" i="3"/>
  <c r="AM48" i="3"/>
  <c r="AN48" i="3"/>
  <c r="AO48" i="3"/>
  <c r="AL49" i="3"/>
  <c r="AM49" i="3"/>
  <c r="AN49" i="3"/>
  <c r="AO49" i="3"/>
  <c r="AL50" i="3"/>
  <c r="AM50" i="3"/>
  <c r="AN50" i="3"/>
  <c r="AO50" i="3"/>
  <c r="AL51" i="3"/>
  <c r="AM51" i="3"/>
  <c r="AN51" i="3"/>
  <c r="AO51" i="3"/>
  <c r="AL52" i="3"/>
  <c r="AM52" i="3"/>
  <c r="AN52" i="3"/>
  <c r="AO52" i="3"/>
  <c r="AL53" i="3"/>
  <c r="AM53" i="3"/>
  <c r="AN53" i="3"/>
  <c r="AO53" i="3"/>
  <c r="AL54" i="3"/>
  <c r="AM54" i="3"/>
  <c r="AN54" i="3"/>
  <c r="AO54" i="3"/>
  <c r="AL55" i="3"/>
  <c r="AM55" i="3"/>
  <c r="AN55" i="3"/>
  <c r="AO55" i="3"/>
  <c r="AL56" i="3"/>
  <c r="AM56" i="3"/>
  <c r="AN56" i="3"/>
  <c r="AO56" i="3"/>
  <c r="AL57" i="3"/>
  <c r="AM57" i="3"/>
  <c r="AN57" i="3"/>
  <c r="AO57" i="3"/>
  <c r="AL58" i="3"/>
  <c r="AM58" i="3"/>
  <c r="AN58" i="3"/>
  <c r="AO58" i="3"/>
  <c r="AL59" i="3"/>
  <c r="AM59" i="3"/>
  <c r="AN59" i="3"/>
  <c r="AO59" i="3"/>
  <c r="AL60" i="3"/>
  <c r="AM60" i="3"/>
  <c r="AN60" i="3"/>
  <c r="AO60" i="3"/>
  <c r="AL61" i="3"/>
  <c r="AM61" i="3"/>
  <c r="AN61" i="3"/>
  <c r="AO61" i="3"/>
  <c r="AL62" i="3"/>
  <c r="AM62" i="3"/>
  <c r="AN62" i="3"/>
  <c r="AO62" i="3"/>
  <c r="AL63" i="3"/>
  <c r="AM63" i="3"/>
  <c r="AN63" i="3"/>
  <c r="AO63" i="3"/>
  <c r="AL64" i="3"/>
  <c r="AM64" i="3"/>
  <c r="AN64" i="3"/>
  <c r="AO64" i="3"/>
  <c r="AL65" i="3"/>
  <c r="AM65" i="3"/>
  <c r="AN65" i="3"/>
  <c r="AO65" i="3"/>
  <c r="AL66" i="3"/>
  <c r="AM66" i="3"/>
  <c r="AN66" i="3"/>
  <c r="AO66" i="3"/>
  <c r="AL67" i="3"/>
  <c r="AM67" i="3"/>
  <c r="AN67" i="3"/>
  <c r="AO67" i="3"/>
  <c r="AL68" i="3"/>
  <c r="AM68" i="3"/>
  <c r="AN68" i="3"/>
  <c r="AO68" i="3"/>
  <c r="AL69" i="3"/>
  <c r="AM69" i="3"/>
  <c r="AN69" i="3"/>
  <c r="AO69" i="3"/>
  <c r="AL70" i="3"/>
  <c r="AM70" i="3"/>
  <c r="AN70" i="3"/>
  <c r="AO70" i="3"/>
  <c r="AL71" i="3"/>
  <c r="AM71" i="3"/>
  <c r="AN71" i="3"/>
  <c r="AO71" i="3"/>
  <c r="AL72" i="3"/>
  <c r="AM72" i="3"/>
  <c r="AN72" i="3"/>
  <c r="AO72" i="3"/>
  <c r="AL73" i="3"/>
  <c r="AM73" i="3"/>
  <c r="AN73" i="3"/>
  <c r="AO73" i="3"/>
  <c r="AL74" i="3"/>
  <c r="AM74" i="3"/>
  <c r="AN74" i="3"/>
  <c r="AO74" i="3"/>
  <c r="AL75" i="3"/>
  <c r="AM75" i="3"/>
  <c r="AN75" i="3"/>
  <c r="AO75" i="3"/>
  <c r="AL76" i="3"/>
  <c r="AM76" i="3"/>
  <c r="AN76" i="3"/>
  <c r="AO76" i="3"/>
  <c r="AL77" i="3"/>
  <c r="AM77" i="3"/>
  <c r="AN77" i="3"/>
  <c r="AO77" i="3"/>
  <c r="AL78" i="3"/>
  <c r="AM78" i="3"/>
  <c r="AN78" i="3"/>
  <c r="AO78" i="3"/>
  <c r="AL79" i="3"/>
  <c r="AM79" i="3"/>
  <c r="AN79" i="3"/>
  <c r="AO79" i="3"/>
  <c r="AL80" i="3"/>
  <c r="AM80" i="3"/>
  <c r="AN80" i="3"/>
  <c r="AO80" i="3"/>
  <c r="AL81" i="3"/>
  <c r="AM81" i="3"/>
  <c r="AN81" i="3"/>
  <c r="AO81" i="3"/>
  <c r="AL82" i="3"/>
  <c r="AM82" i="3"/>
  <c r="AN82" i="3"/>
  <c r="AO82" i="3"/>
  <c r="AL83" i="3"/>
  <c r="AM83" i="3"/>
  <c r="AN83" i="3"/>
  <c r="AO83" i="3"/>
  <c r="AL84" i="3"/>
  <c r="AM84" i="3"/>
  <c r="AN84" i="3"/>
  <c r="AO84" i="3"/>
  <c r="AL85" i="3"/>
  <c r="AM85" i="3"/>
  <c r="AN85" i="3"/>
  <c r="AO85" i="3"/>
  <c r="AL86" i="3"/>
  <c r="AM86" i="3"/>
  <c r="AN86" i="3"/>
  <c r="AO86" i="3"/>
  <c r="AL87" i="3"/>
  <c r="AM87" i="3"/>
  <c r="AN87" i="3"/>
  <c r="AO87" i="3"/>
  <c r="AL88" i="3"/>
  <c r="AM88" i="3"/>
  <c r="AN88" i="3"/>
  <c r="AO88" i="3"/>
  <c r="AL89" i="3"/>
  <c r="AM89" i="3"/>
  <c r="AN89" i="3"/>
  <c r="AO89" i="3"/>
  <c r="AL90" i="3"/>
  <c r="AM90" i="3"/>
  <c r="AN90" i="3"/>
  <c r="AO90" i="3"/>
  <c r="AL91" i="3"/>
  <c r="AM91" i="3"/>
  <c r="AN91" i="3"/>
  <c r="AO91" i="3"/>
  <c r="AL92" i="3"/>
  <c r="AM92" i="3"/>
  <c r="AN92" i="3"/>
  <c r="AO92" i="3"/>
  <c r="AL93" i="3"/>
  <c r="AM93" i="3"/>
  <c r="AN93" i="3"/>
  <c r="AO93" i="3"/>
  <c r="AL94" i="3"/>
  <c r="AM94" i="3"/>
  <c r="AN94" i="3"/>
  <c r="AO94" i="3"/>
  <c r="AL95" i="3"/>
  <c r="AM95" i="3"/>
  <c r="AN95" i="3"/>
  <c r="AO95" i="3"/>
  <c r="AL96" i="3"/>
  <c r="AM96" i="3"/>
  <c r="AN96" i="3"/>
  <c r="AO96" i="3"/>
  <c r="AL97" i="3"/>
  <c r="AM97" i="3"/>
  <c r="AN97" i="3"/>
  <c r="AO97" i="3"/>
  <c r="AL98" i="3"/>
  <c r="AM98" i="3"/>
  <c r="AN98" i="3"/>
  <c r="AO98" i="3"/>
  <c r="AL99" i="3"/>
  <c r="AM99" i="3"/>
  <c r="AN99" i="3"/>
  <c r="AO99" i="3"/>
  <c r="AL100" i="3"/>
  <c r="AM100" i="3"/>
  <c r="AN100" i="3"/>
  <c r="AO100" i="3"/>
  <c r="AL101" i="3"/>
  <c r="AM101" i="3"/>
  <c r="AN101" i="3"/>
  <c r="AO101" i="3"/>
  <c r="AL102" i="3"/>
  <c r="AM102" i="3"/>
  <c r="AN102" i="3"/>
  <c r="AO102" i="3"/>
  <c r="AL103" i="3"/>
  <c r="AM103" i="3"/>
  <c r="AN103" i="3"/>
  <c r="AO103" i="3"/>
  <c r="AL104" i="3"/>
  <c r="AM104" i="3"/>
  <c r="AN104" i="3"/>
  <c r="AO104" i="3"/>
  <c r="AL105" i="3"/>
  <c r="AM105" i="3"/>
  <c r="AN105" i="3"/>
  <c r="AO105" i="3"/>
  <c r="AL106" i="3"/>
  <c r="AM106" i="3"/>
  <c r="AN106" i="3"/>
  <c r="AO106" i="3"/>
  <c r="AL107" i="3"/>
  <c r="AM107" i="3"/>
  <c r="AN107" i="3"/>
  <c r="AO107" i="3"/>
  <c r="AL108" i="3"/>
  <c r="AM108" i="3"/>
  <c r="AN108" i="3"/>
  <c r="AO108" i="3"/>
  <c r="AL109" i="3"/>
  <c r="AM109" i="3"/>
  <c r="AN109" i="3"/>
  <c r="AO109" i="3"/>
  <c r="AL110" i="3"/>
  <c r="AM110" i="3"/>
  <c r="AN110" i="3"/>
  <c r="AO110" i="3"/>
  <c r="AL111" i="3"/>
  <c r="AM111" i="3"/>
  <c r="AN111" i="3"/>
  <c r="AO111" i="3"/>
  <c r="AL112" i="3"/>
  <c r="AM112" i="3"/>
  <c r="AN112" i="3"/>
  <c r="AO112" i="3"/>
  <c r="AL113" i="3"/>
  <c r="AM113" i="3"/>
  <c r="AN113" i="3"/>
  <c r="AO113" i="3"/>
  <c r="AL114" i="3"/>
  <c r="AM114" i="3"/>
  <c r="AN114" i="3"/>
  <c r="AO114" i="3"/>
  <c r="AL115" i="3"/>
  <c r="AM115" i="3"/>
  <c r="AN115" i="3"/>
  <c r="AO115" i="3"/>
  <c r="AL116" i="3"/>
  <c r="AM116" i="3"/>
  <c r="AN116" i="3"/>
  <c r="AO116" i="3"/>
  <c r="AL117" i="3"/>
  <c r="AM117" i="3"/>
  <c r="AN117" i="3"/>
  <c r="AO117" i="3"/>
  <c r="AL118" i="3"/>
  <c r="AM118" i="3"/>
  <c r="AN118" i="3"/>
  <c r="AO118" i="3"/>
  <c r="AL119" i="3"/>
  <c r="AM119" i="3"/>
  <c r="AN119" i="3"/>
  <c r="AO119" i="3"/>
  <c r="AL120" i="3"/>
  <c r="AM120" i="3"/>
  <c r="AN120" i="3"/>
  <c r="AO120" i="3"/>
  <c r="AL121" i="3"/>
  <c r="AM121" i="3"/>
  <c r="AN121" i="3"/>
  <c r="AO121" i="3"/>
  <c r="AL122" i="3"/>
  <c r="AM122" i="3"/>
  <c r="AN122" i="3"/>
  <c r="AO122" i="3"/>
  <c r="AL123" i="3"/>
  <c r="AM123" i="3"/>
  <c r="AN123" i="3"/>
  <c r="AO123" i="3"/>
  <c r="AL124" i="3"/>
  <c r="AM124" i="3"/>
  <c r="AN124" i="3"/>
  <c r="AO124" i="3"/>
  <c r="AL125" i="3"/>
  <c r="AM125" i="3"/>
  <c r="AN125" i="3"/>
  <c r="AO125" i="3"/>
  <c r="AL126" i="3"/>
  <c r="AM126" i="3"/>
  <c r="AN126" i="3"/>
  <c r="AO126" i="3"/>
  <c r="AL127" i="3"/>
  <c r="AM127" i="3"/>
  <c r="AN127" i="3"/>
  <c r="AO127" i="3"/>
  <c r="AL128" i="3"/>
  <c r="AM128" i="3"/>
  <c r="AN128" i="3"/>
  <c r="AO128" i="3"/>
  <c r="AL129" i="3"/>
  <c r="AM129" i="3"/>
  <c r="AN129" i="3"/>
  <c r="AO129" i="3"/>
  <c r="AL130" i="3"/>
  <c r="AM130" i="3"/>
  <c r="AN130" i="3"/>
  <c r="AO130" i="3"/>
  <c r="AL131" i="3"/>
  <c r="AM131" i="3"/>
  <c r="AN131" i="3"/>
  <c r="AO131" i="3"/>
  <c r="AL132" i="3"/>
  <c r="AM132" i="3"/>
  <c r="AN132" i="3"/>
  <c r="AO132" i="3"/>
  <c r="AL133" i="3"/>
  <c r="AM133" i="3"/>
  <c r="AN133" i="3"/>
  <c r="AO133" i="3"/>
  <c r="AL134" i="3"/>
  <c r="AM134" i="3"/>
  <c r="AN134" i="3"/>
  <c r="AO134" i="3"/>
  <c r="AL135" i="3"/>
  <c r="AM135" i="3"/>
  <c r="AN135" i="3"/>
  <c r="AO135" i="3"/>
  <c r="AL136" i="3"/>
  <c r="AM136" i="3"/>
  <c r="AN136" i="3"/>
  <c r="AO136" i="3"/>
  <c r="AL137" i="3"/>
  <c r="AM137" i="3"/>
  <c r="AN137" i="3"/>
  <c r="AO137" i="3"/>
  <c r="AL138" i="3"/>
  <c r="AM138" i="3"/>
  <c r="AN138" i="3"/>
  <c r="AO138" i="3"/>
  <c r="AL139" i="3"/>
  <c r="AM139" i="3"/>
  <c r="AN139" i="3"/>
  <c r="AO139" i="3"/>
  <c r="AL140" i="3"/>
  <c r="AM140" i="3"/>
  <c r="AN140" i="3"/>
  <c r="AO140" i="3"/>
  <c r="AL141" i="3"/>
  <c r="AM141" i="3"/>
  <c r="AN141" i="3"/>
  <c r="AO141" i="3"/>
  <c r="AL142" i="3"/>
  <c r="AM142" i="3"/>
  <c r="AN142" i="3"/>
  <c r="AO142" i="3"/>
  <c r="AL143" i="3"/>
  <c r="AM143" i="3"/>
  <c r="AN143" i="3"/>
  <c r="AO143" i="3"/>
  <c r="AL144" i="3"/>
  <c r="AM144" i="3"/>
  <c r="AN144" i="3"/>
  <c r="AO144" i="3"/>
  <c r="AL145" i="3"/>
  <c r="AM145" i="3"/>
  <c r="AN145" i="3"/>
  <c r="AO145" i="3"/>
  <c r="AL146" i="3"/>
  <c r="AM146" i="3"/>
  <c r="AN146" i="3"/>
  <c r="AO146" i="3"/>
  <c r="AL147" i="3"/>
  <c r="AM147" i="3"/>
  <c r="AN147" i="3"/>
  <c r="AO147" i="3"/>
  <c r="AL148" i="3"/>
  <c r="AM148" i="3"/>
  <c r="AN148" i="3"/>
  <c r="AO148" i="3"/>
  <c r="AL149" i="3"/>
  <c r="AM149" i="3"/>
  <c r="AN149" i="3"/>
  <c r="AO149" i="3"/>
  <c r="AL150" i="3"/>
  <c r="AM150" i="3"/>
  <c r="AN150" i="3"/>
  <c r="AO150" i="3"/>
  <c r="AL151" i="3"/>
  <c r="AM151" i="3"/>
  <c r="AN151" i="3"/>
  <c r="AO151" i="3"/>
  <c r="AL152" i="3"/>
  <c r="AM152" i="3"/>
  <c r="AN152" i="3"/>
  <c r="AO152" i="3"/>
  <c r="AL153" i="3"/>
  <c r="AM153" i="3"/>
  <c r="AN153" i="3"/>
  <c r="AO153" i="3"/>
  <c r="AL154" i="3"/>
  <c r="AM154" i="3"/>
  <c r="AN154" i="3"/>
  <c r="AO154" i="3"/>
  <c r="AL155" i="3"/>
  <c r="AM155" i="3"/>
  <c r="AN155" i="3"/>
  <c r="AO155" i="3"/>
  <c r="AL156" i="3"/>
  <c r="AM156" i="3"/>
  <c r="AN156" i="3"/>
  <c r="AO156" i="3"/>
  <c r="AL157" i="3"/>
  <c r="AM157" i="3"/>
  <c r="AN157" i="3"/>
  <c r="AO157" i="3"/>
  <c r="AL158" i="3"/>
  <c r="AM158" i="3"/>
  <c r="AN158" i="3"/>
  <c r="AO158" i="3"/>
  <c r="AL159" i="3"/>
  <c r="AM159" i="3"/>
  <c r="AN159" i="3"/>
  <c r="AO159" i="3"/>
  <c r="AL160" i="3"/>
  <c r="AM160" i="3"/>
  <c r="AN160" i="3"/>
  <c r="AO160" i="3"/>
  <c r="AL161" i="3"/>
  <c r="AM161" i="3"/>
  <c r="AN161" i="3"/>
  <c r="AO161" i="3"/>
  <c r="AL162" i="3"/>
  <c r="AM162" i="3"/>
  <c r="AN162" i="3"/>
  <c r="AO162" i="3"/>
  <c r="AL163" i="3"/>
  <c r="AM163" i="3"/>
  <c r="AN163" i="3"/>
  <c r="AO163" i="3"/>
  <c r="AL164" i="3"/>
  <c r="AM164" i="3"/>
  <c r="AN164" i="3"/>
  <c r="AO164" i="3"/>
  <c r="AL165" i="3"/>
  <c r="AM165" i="3"/>
  <c r="AN165" i="3"/>
  <c r="AO165" i="3"/>
  <c r="AL166" i="3"/>
  <c r="AM166" i="3"/>
  <c r="AN166" i="3"/>
  <c r="AO166" i="3"/>
  <c r="AL167" i="3"/>
  <c r="AM167" i="3"/>
  <c r="AN167" i="3"/>
  <c r="AO167" i="3"/>
  <c r="AL168" i="3"/>
  <c r="AM168" i="3"/>
  <c r="AN168" i="3"/>
  <c r="AO168" i="3"/>
  <c r="AL169" i="3"/>
  <c r="AM169" i="3"/>
  <c r="AN169" i="3"/>
  <c r="AO169" i="3"/>
  <c r="AL170" i="3"/>
  <c r="AM170" i="3"/>
  <c r="AN170" i="3"/>
  <c r="AO170" i="3"/>
  <c r="AL171" i="3"/>
  <c r="AM171" i="3"/>
  <c r="AN171" i="3"/>
  <c r="AO171" i="3"/>
  <c r="AL172" i="3"/>
  <c r="AM172" i="3"/>
  <c r="AN172" i="3"/>
  <c r="AO172" i="3"/>
  <c r="AL173" i="3"/>
  <c r="AM173" i="3"/>
  <c r="AN173" i="3"/>
  <c r="AO173" i="3"/>
  <c r="AL174" i="3"/>
  <c r="AM174" i="3"/>
  <c r="AN174" i="3"/>
  <c r="AO174" i="3"/>
  <c r="AL175" i="3"/>
  <c r="AM175" i="3"/>
  <c r="AN175" i="3"/>
  <c r="AO175" i="3"/>
  <c r="AL176" i="3"/>
  <c r="AM176" i="3"/>
  <c r="AN176" i="3"/>
  <c r="AO176" i="3"/>
  <c r="AL177" i="3"/>
  <c r="AM177" i="3"/>
  <c r="AN177" i="3"/>
  <c r="AO177" i="3"/>
  <c r="AL178" i="3"/>
  <c r="AM178" i="3"/>
  <c r="AN178" i="3"/>
  <c r="AO178" i="3"/>
  <c r="AL179" i="3"/>
  <c r="AM179" i="3"/>
  <c r="AN179" i="3"/>
  <c r="AO179" i="3"/>
  <c r="AL180" i="3"/>
  <c r="AM180" i="3"/>
  <c r="AN180" i="3"/>
  <c r="AO180" i="3"/>
  <c r="AL181" i="3"/>
  <c r="AM181" i="3"/>
  <c r="AN181" i="3"/>
  <c r="AO181" i="3"/>
  <c r="AL182" i="3"/>
  <c r="AM182" i="3"/>
  <c r="AN182" i="3"/>
  <c r="AO182" i="3"/>
  <c r="AL183" i="3"/>
  <c r="AM183" i="3"/>
  <c r="AN183" i="3"/>
  <c r="AO183" i="3"/>
  <c r="AL184" i="3"/>
  <c r="AM184" i="3"/>
  <c r="AN184" i="3"/>
  <c r="AO184" i="3"/>
  <c r="AL185" i="3"/>
  <c r="AM185" i="3"/>
  <c r="AN185" i="3"/>
  <c r="AO185" i="3"/>
  <c r="AL186" i="3"/>
  <c r="AM186" i="3"/>
  <c r="AN186" i="3"/>
  <c r="AO186" i="3"/>
  <c r="AL187" i="3"/>
  <c r="AM187" i="3"/>
  <c r="AN187" i="3"/>
  <c r="AO187" i="3"/>
  <c r="AL188" i="3"/>
  <c r="AM188" i="3"/>
  <c r="AN188" i="3"/>
  <c r="AO188" i="3"/>
  <c r="AL189" i="3"/>
  <c r="AM189" i="3"/>
  <c r="AN189" i="3"/>
  <c r="AO189" i="3"/>
  <c r="AL190" i="3"/>
  <c r="AM190" i="3"/>
  <c r="AN190" i="3"/>
  <c r="AO190" i="3"/>
  <c r="AL191" i="3"/>
  <c r="AM191" i="3"/>
  <c r="AN191" i="3"/>
  <c r="AO191" i="3"/>
  <c r="AL192" i="3"/>
  <c r="AM192" i="3"/>
  <c r="AN192" i="3"/>
  <c r="AO192" i="3"/>
  <c r="AL193" i="3"/>
  <c r="AM193" i="3"/>
  <c r="AN193" i="3"/>
  <c r="AO193" i="3"/>
  <c r="AL194" i="3"/>
  <c r="AM194" i="3"/>
  <c r="AN194" i="3"/>
  <c r="AO194" i="3"/>
  <c r="AL195" i="3"/>
  <c r="AM195" i="3"/>
  <c r="AN195" i="3"/>
  <c r="AO195" i="3"/>
  <c r="AL196" i="3"/>
  <c r="AM196" i="3"/>
  <c r="AN196" i="3"/>
  <c r="AO196" i="3"/>
  <c r="AL197" i="3"/>
  <c r="AM197" i="3"/>
  <c r="AN197" i="3"/>
  <c r="AO197" i="3"/>
  <c r="AL198" i="3"/>
  <c r="AM198" i="3"/>
  <c r="AN198" i="3"/>
  <c r="AO198" i="3"/>
  <c r="AL199" i="3"/>
  <c r="AM199" i="3"/>
  <c r="AN199" i="3"/>
  <c r="AO199" i="3"/>
  <c r="AL200" i="3"/>
  <c r="AM200" i="3"/>
  <c r="AN200" i="3"/>
  <c r="AO200" i="3"/>
  <c r="AL201" i="3"/>
  <c r="AM201" i="3"/>
  <c r="AN201" i="3"/>
  <c r="AO201" i="3"/>
  <c r="AL202" i="3"/>
  <c r="AM202" i="3"/>
  <c r="AN202" i="3"/>
  <c r="AO202" i="3"/>
  <c r="AL203" i="3"/>
  <c r="AM203" i="3"/>
  <c r="AN203" i="3"/>
  <c r="AO203" i="3"/>
  <c r="AL204" i="3"/>
  <c r="AM204" i="3"/>
  <c r="AN204" i="3"/>
  <c r="AO204" i="3"/>
  <c r="AL205" i="3"/>
  <c r="AM205" i="3"/>
  <c r="AN205" i="3"/>
  <c r="AO205" i="3"/>
  <c r="AL206" i="3"/>
  <c r="AM206" i="3"/>
  <c r="AN206" i="3"/>
  <c r="AO206" i="3"/>
  <c r="AL207" i="3"/>
  <c r="AM207" i="3"/>
  <c r="AN207" i="3"/>
  <c r="AO207" i="3"/>
  <c r="AL208" i="3"/>
  <c r="AM208" i="3"/>
  <c r="AN208" i="3"/>
  <c r="AO208" i="3"/>
  <c r="AL209" i="3"/>
  <c r="AM209" i="3"/>
  <c r="AN209" i="3"/>
  <c r="AO209" i="3"/>
  <c r="AL210" i="3"/>
  <c r="AM210" i="3"/>
  <c r="AN210" i="3"/>
  <c r="AO210" i="3"/>
  <c r="AL211" i="3"/>
  <c r="AM211" i="3"/>
  <c r="AN211" i="3"/>
  <c r="AO211" i="3"/>
  <c r="AL212" i="3"/>
  <c r="AM212" i="3"/>
  <c r="AN212" i="3"/>
  <c r="AO212" i="3"/>
  <c r="AL213" i="3"/>
  <c r="AM213" i="3"/>
  <c r="AN213" i="3"/>
  <c r="AO213" i="3"/>
  <c r="AL214" i="3"/>
  <c r="AM214" i="3"/>
  <c r="AN214" i="3"/>
  <c r="AO214" i="3"/>
  <c r="AL215" i="3"/>
  <c r="AM215" i="3"/>
  <c r="AN215" i="3"/>
  <c r="AO215" i="3"/>
  <c r="AL216" i="3"/>
  <c r="AM216" i="3"/>
  <c r="AN216" i="3"/>
  <c r="AO216" i="3"/>
  <c r="AL217" i="3"/>
  <c r="AM217" i="3"/>
  <c r="AN217" i="3"/>
  <c r="AO217" i="3"/>
  <c r="AL218" i="3"/>
  <c r="AM218" i="3"/>
  <c r="AN218" i="3"/>
  <c r="AO218" i="3"/>
  <c r="AL219" i="3"/>
  <c r="AM219" i="3"/>
  <c r="AN219" i="3"/>
  <c r="AO219" i="3"/>
  <c r="AL220" i="3"/>
  <c r="AM220" i="3"/>
  <c r="AN220" i="3"/>
  <c r="AO220" i="3"/>
  <c r="AL221" i="3"/>
  <c r="AM221" i="3"/>
  <c r="AN221" i="3"/>
  <c r="AO221" i="3"/>
  <c r="AL222" i="3"/>
  <c r="AM222" i="3"/>
  <c r="AN222" i="3"/>
  <c r="AO222" i="3"/>
  <c r="AL223" i="3"/>
  <c r="AM223" i="3"/>
  <c r="AN223" i="3"/>
  <c r="AO223" i="3"/>
  <c r="AL224" i="3"/>
  <c r="AM224" i="3"/>
  <c r="AN224" i="3"/>
  <c r="AO224" i="3"/>
  <c r="AL225" i="3"/>
  <c r="AM225" i="3"/>
  <c r="AN225" i="3"/>
  <c r="AO225" i="3"/>
  <c r="AL226" i="3"/>
  <c r="AM226" i="3"/>
  <c r="AN226" i="3"/>
  <c r="AO226" i="3"/>
  <c r="AL227" i="3"/>
  <c r="AM227" i="3"/>
  <c r="AN227" i="3"/>
  <c r="AO227" i="3"/>
  <c r="AL228" i="3"/>
  <c r="AM228" i="3"/>
  <c r="AN228" i="3"/>
  <c r="AO228" i="3"/>
  <c r="AL229" i="3"/>
  <c r="AM229" i="3"/>
  <c r="AN229" i="3"/>
  <c r="AO229" i="3"/>
  <c r="AL230" i="3"/>
  <c r="AM230" i="3"/>
  <c r="AN230" i="3"/>
  <c r="AO230" i="3"/>
  <c r="AL231" i="3"/>
  <c r="AM231" i="3"/>
  <c r="AN231" i="3"/>
  <c r="AO231" i="3"/>
  <c r="AL232" i="3"/>
  <c r="AM232" i="3"/>
  <c r="AN232" i="3"/>
  <c r="AO232" i="3"/>
  <c r="AL233" i="3"/>
  <c r="AM233" i="3"/>
  <c r="AN233" i="3"/>
  <c r="AO233" i="3"/>
  <c r="AL234" i="3"/>
  <c r="AM234" i="3"/>
  <c r="AN234" i="3"/>
  <c r="AO234" i="3"/>
  <c r="AL235" i="3"/>
  <c r="AM235" i="3"/>
  <c r="AN235" i="3"/>
  <c r="AO235" i="3"/>
  <c r="AL236" i="3"/>
  <c r="AM236" i="3"/>
  <c r="AN236" i="3"/>
  <c r="AO236" i="3"/>
  <c r="AL237" i="3"/>
  <c r="AM237" i="3"/>
  <c r="AN237" i="3"/>
  <c r="AO237" i="3"/>
  <c r="AL238" i="3"/>
  <c r="AM238" i="3"/>
  <c r="AN238" i="3"/>
  <c r="AO238" i="3"/>
  <c r="AL239" i="3"/>
  <c r="AM239" i="3"/>
  <c r="AN239" i="3"/>
  <c r="AO239" i="3"/>
  <c r="AL240" i="3"/>
  <c r="AM240" i="3"/>
  <c r="AN240" i="3"/>
  <c r="AO240" i="3"/>
  <c r="AL241" i="3"/>
  <c r="AM241" i="3"/>
  <c r="AN241" i="3"/>
  <c r="AO241" i="3"/>
  <c r="AL242" i="3"/>
  <c r="AM242" i="3"/>
  <c r="AN242" i="3"/>
  <c r="AO242" i="3"/>
  <c r="AL243" i="3"/>
  <c r="AM243" i="3"/>
  <c r="AN243" i="3"/>
  <c r="AO243" i="3"/>
  <c r="AL244" i="3"/>
  <c r="AM244" i="3"/>
  <c r="AN244" i="3"/>
  <c r="AO244" i="3"/>
  <c r="AL245" i="3"/>
  <c r="AM245" i="3"/>
  <c r="AN245" i="3"/>
  <c r="AO245" i="3"/>
  <c r="AL246" i="3"/>
  <c r="AM246" i="3"/>
  <c r="AN246" i="3"/>
  <c r="AO246" i="3"/>
  <c r="AL247" i="3"/>
  <c r="AM247" i="3"/>
  <c r="AN247" i="3"/>
  <c r="AO247" i="3"/>
  <c r="AL248" i="3"/>
  <c r="AM248" i="3"/>
  <c r="AN248" i="3"/>
  <c r="AO248" i="3"/>
  <c r="AL249" i="3"/>
  <c r="AM249" i="3"/>
  <c r="AN249" i="3"/>
  <c r="AO249" i="3"/>
  <c r="AL250" i="3"/>
  <c r="AM250" i="3"/>
  <c r="AN250" i="3"/>
  <c r="AO250" i="3"/>
  <c r="AL251" i="3"/>
  <c r="AM251" i="3"/>
  <c r="AN251" i="3"/>
  <c r="AO251" i="3"/>
  <c r="AL252" i="3"/>
  <c r="AM252" i="3"/>
  <c r="AN252" i="3"/>
  <c r="AO252" i="3"/>
  <c r="AL253" i="3"/>
  <c r="AM253" i="3"/>
  <c r="AN253" i="3"/>
  <c r="AO253" i="3"/>
  <c r="AL254" i="3"/>
  <c r="AM254" i="3"/>
  <c r="AN254" i="3"/>
  <c r="AO254" i="3"/>
  <c r="AL255" i="3"/>
  <c r="AM255" i="3"/>
  <c r="AN255" i="3"/>
  <c r="AO255" i="3"/>
  <c r="AL256" i="3"/>
  <c r="AM256" i="3"/>
  <c r="AN256" i="3"/>
  <c r="AO256" i="3"/>
  <c r="AL257" i="3"/>
  <c r="AM257" i="3"/>
  <c r="AN257" i="3"/>
  <c r="AO257" i="3"/>
  <c r="AL258" i="3"/>
  <c r="AM258" i="3"/>
  <c r="AN258" i="3"/>
  <c r="AO258" i="3"/>
  <c r="AL259" i="3"/>
  <c r="AM259" i="3"/>
  <c r="AN259" i="3"/>
  <c r="AO259" i="3"/>
  <c r="AL260" i="3"/>
  <c r="AM260" i="3"/>
  <c r="AN260" i="3"/>
  <c r="AO260" i="3"/>
  <c r="AL261" i="3"/>
  <c r="AM261" i="3"/>
  <c r="AN261" i="3"/>
  <c r="AO261" i="3"/>
  <c r="AL262" i="3"/>
  <c r="AM262" i="3"/>
  <c r="AN262" i="3"/>
  <c r="AO262" i="3"/>
  <c r="AL263" i="3"/>
  <c r="AM263" i="3"/>
  <c r="AN263" i="3"/>
  <c r="AO263" i="3"/>
  <c r="AL264" i="3"/>
  <c r="AM264" i="3"/>
  <c r="AN264" i="3"/>
  <c r="AO264" i="3"/>
  <c r="AL265" i="3"/>
  <c r="AM265" i="3"/>
  <c r="AN265" i="3"/>
  <c r="AO265" i="3"/>
  <c r="AL266" i="3"/>
  <c r="AM266" i="3"/>
  <c r="AN266" i="3"/>
  <c r="AO266" i="3"/>
  <c r="AL267" i="3"/>
  <c r="AM267" i="3"/>
  <c r="AN267" i="3"/>
  <c r="AO267" i="3"/>
  <c r="AL268" i="3"/>
  <c r="AM268" i="3"/>
  <c r="AN268" i="3"/>
  <c r="AO268" i="3"/>
  <c r="AL269" i="3"/>
  <c r="AM269" i="3"/>
  <c r="AN269" i="3"/>
  <c r="AO269" i="3"/>
  <c r="AL270" i="3"/>
  <c r="AM270" i="3"/>
  <c r="AN270" i="3"/>
  <c r="AO270" i="3"/>
  <c r="AL271" i="3"/>
  <c r="AM271" i="3"/>
  <c r="AN271" i="3"/>
  <c r="AO271" i="3"/>
  <c r="AL272" i="3"/>
  <c r="AM272" i="3"/>
  <c r="AN272" i="3"/>
  <c r="AO272" i="3"/>
  <c r="AL273" i="3"/>
  <c r="AM273" i="3"/>
  <c r="AN273" i="3"/>
  <c r="AO273" i="3"/>
  <c r="AL274" i="3"/>
  <c r="AM274" i="3"/>
  <c r="AN274" i="3"/>
  <c r="AO274" i="3"/>
  <c r="AL275" i="3"/>
  <c r="AM275" i="3"/>
  <c r="AN275" i="3"/>
  <c r="AO275" i="3"/>
  <c r="AL276" i="3"/>
  <c r="AM276" i="3"/>
  <c r="AN276" i="3"/>
  <c r="AO276" i="3"/>
  <c r="AL277" i="3"/>
  <c r="AM277" i="3"/>
  <c r="AN277" i="3"/>
  <c r="AO277" i="3"/>
  <c r="AL278" i="3"/>
  <c r="AM278" i="3"/>
  <c r="AN278" i="3"/>
  <c r="AO278" i="3"/>
  <c r="AL279" i="3"/>
  <c r="AM279" i="3"/>
  <c r="AN279" i="3"/>
  <c r="AO279" i="3"/>
  <c r="AL280" i="3"/>
  <c r="AM280" i="3"/>
  <c r="AN280" i="3"/>
  <c r="AO280" i="3"/>
  <c r="AL281" i="3"/>
  <c r="AM281" i="3"/>
  <c r="AN281" i="3"/>
  <c r="AO281" i="3"/>
  <c r="AL282" i="3"/>
  <c r="AM282" i="3"/>
  <c r="AN282" i="3"/>
  <c r="AO282" i="3"/>
  <c r="AL283" i="3"/>
  <c r="AM283" i="3"/>
  <c r="AN283" i="3"/>
  <c r="AO283" i="3"/>
  <c r="AL284" i="3"/>
  <c r="AM284" i="3"/>
  <c r="AN284" i="3"/>
  <c r="AO284" i="3"/>
  <c r="AL285" i="3"/>
  <c r="AM285" i="3"/>
  <c r="AN285" i="3"/>
  <c r="AO285" i="3"/>
  <c r="AL286" i="3"/>
  <c r="AM286" i="3"/>
  <c r="AN286" i="3"/>
  <c r="AO286" i="3"/>
  <c r="AL287" i="3"/>
  <c r="AM287" i="3"/>
  <c r="AN287" i="3"/>
  <c r="AO287" i="3"/>
  <c r="AL288" i="3"/>
  <c r="AM288" i="3"/>
  <c r="AN288" i="3"/>
  <c r="AO288" i="3"/>
  <c r="AL289" i="3"/>
  <c r="AM289" i="3"/>
  <c r="AN289" i="3"/>
  <c r="AO289" i="3"/>
  <c r="AL290" i="3"/>
  <c r="AM290" i="3"/>
  <c r="AN290" i="3"/>
  <c r="AO290" i="3"/>
  <c r="AL291" i="3"/>
  <c r="AM291" i="3"/>
  <c r="AN291" i="3"/>
  <c r="AO291" i="3"/>
  <c r="AL292" i="3"/>
  <c r="AM292" i="3"/>
  <c r="AN292" i="3"/>
  <c r="AO292" i="3"/>
  <c r="AL293" i="3"/>
  <c r="AM293" i="3"/>
  <c r="AN293" i="3"/>
  <c r="AO293" i="3"/>
  <c r="AL294" i="3"/>
  <c r="AM294" i="3"/>
  <c r="AN294" i="3"/>
  <c r="AO294" i="3"/>
  <c r="AL295" i="3"/>
  <c r="AM295" i="3"/>
  <c r="AN295" i="3"/>
  <c r="AO295" i="3"/>
  <c r="AL296" i="3"/>
  <c r="AM296" i="3"/>
  <c r="AN296" i="3"/>
  <c r="AO296" i="3"/>
  <c r="AL297" i="3"/>
  <c r="AM297" i="3"/>
  <c r="AN297" i="3"/>
  <c r="AO297" i="3"/>
  <c r="AL298" i="3"/>
  <c r="AM298" i="3"/>
  <c r="AN298" i="3"/>
  <c r="AO298" i="3"/>
  <c r="AL299" i="3"/>
  <c r="AM299" i="3"/>
  <c r="AN299" i="3"/>
  <c r="AO299" i="3"/>
  <c r="AL300" i="3"/>
  <c r="AM300" i="3"/>
  <c r="AN300" i="3"/>
  <c r="AO300" i="3"/>
  <c r="AL301" i="3"/>
  <c r="AM301" i="3"/>
  <c r="AN301" i="3"/>
  <c r="AO301" i="3"/>
  <c r="AL302" i="3"/>
  <c r="AM302" i="3"/>
  <c r="AN302" i="3"/>
  <c r="AO302" i="3"/>
  <c r="AL303" i="3"/>
  <c r="AM303" i="3"/>
  <c r="AN303" i="3"/>
  <c r="AO303" i="3"/>
  <c r="AL304" i="3"/>
  <c r="AM304" i="3"/>
  <c r="AN304" i="3"/>
  <c r="AO304" i="3"/>
  <c r="AL305" i="3"/>
  <c r="AM305" i="3"/>
  <c r="AN305" i="3"/>
  <c r="AO305" i="3"/>
  <c r="AL306" i="3"/>
  <c r="AM306" i="3"/>
  <c r="AN306" i="3"/>
  <c r="AO306" i="3"/>
  <c r="AL307" i="3"/>
  <c r="AM307" i="3"/>
  <c r="AN307" i="3"/>
  <c r="AO307" i="3"/>
  <c r="AL308" i="3"/>
  <c r="AM308" i="3"/>
  <c r="AN308" i="3"/>
  <c r="AO308" i="3"/>
  <c r="AL309" i="3"/>
  <c r="AM309" i="3"/>
  <c r="AN309" i="3"/>
  <c r="AO309" i="3"/>
  <c r="AL310" i="3"/>
  <c r="AM310" i="3"/>
  <c r="AN310" i="3"/>
  <c r="AO310" i="3"/>
  <c r="AL311" i="3"/>
  <c r="AM311" i="3"/>
  <c r="AN311" i="3"/>
  <c r="AO311" i="3"/>
  <c r="AL312" i="3"/>
  <c r="AM312" i="3"/>
  <c r="AN312" i="3"/>
  <c r="AO312" i="3"/>
  <c r="AL313" i="3"/>
  <c r="AM313" i="3"/>
  <c r="AN313" i="3"/>
  <c r="AO313" i="3"/>
  <c r="AL314" i="3"/>
  <c r="AM314" i="3"/>
  <c r="AN314" i="3"/>
  <c r="AO314" i="3"/>
  <c r="AL315" i="3"/>
  <c r="AM315" i="3"/>
  <c r="AN315" i="3"/>
  <c r="AO315" i="3"/>
  <c r="AL316" i="3"/>
  <c r="AM316" i="3"/>
  <c r="AN316" i="3"/>
  <c r="AO316" i="3"/>
  <c r="AL317" i="3"/>
  <c r="AM317" i="3"/>
  <c r="AN317" i="3"/>
  <c r="AO317" i="3"/>
  <c r="AL318" i="3"/>
  <c r="AM318" i="3"/>
  <c r="AN318" i="3"/>
  <c r="AO318" i="3"/>
  <c r="AL319" i="3"/>
  <c r="AM319" i="3"/>
  <c r="AN319" i="3"/>
  <c r="AO319" i="3"/>
  <c r="AL320" i="3"/>
  <c r="AM320" i="3"/>
  <c r="AN320" i="3"/>
  <c r="AO320" i="3"/>
  <c r="AL321" i="3"/>
  <c r="AM321" i="3"/>
  <c r="AN321" i="3"/>
  <c r="AO321" i="3"/>
  <c r="AL322" i="3"/>
  <c r="AM322" i="3"/>
  <c r="AN322" i="3"/>
  <c r="AO322" i="3"/>
  <c r="AL323" i="3"/>
  <c r="AM323" i="3"/>
  <c r="AN323" i="3"/>
  <c r="AO323" i="3"/>
  <c r="AL324" i="3"/>
  <c r="AM324" i="3"/>
  <c r="AN324" i="3"/>
  <c r="AO324" i="3"/>
  <c r="AL325" i="3"/>
  <c r="AM325" i="3"/>
  <c r="AN325" i="3"/>
  <c r="AO325" i="3"/>
  <c r="AL326" i="3"/>
  <c r="AM326" i="3"/>
  <c r="AN326" i="3"/>
  <c r="AO326" i="3"/>
  <c r="AL327" i="3"/>
  <c r="AM327" i="3"/>
  <c r="AN327" i="3"/>
  <c r="AO327" i="3"/>
  <c r="AL328" i="3"/>
  <c r="AM328" i="3"/>
  <c r="AN328" i="3"/>
  <c r="AO328" i="3"/>
  <c r="AL329" i="3"/>
  <c r="AM329" i="3"/>
  <c r="AN329" i="3"/>
  <c r="AO329" i="3"/>
  <c r="AL330" i="3"/>
  <c r="AM330" i="3"/>
  <c r="AN330" i="3"/>
  <c r="AO330" i="3"/>
  <c r="AL331" i="3"/>
  <c r="AM331" i="3"/>
  <c r="AN331" i="3"/>
  <c r="AO331" i="3"/>
  <c r="AL332" i="3"/>
  <c r="AM332" i="3"/>
  <c r="AN332" i="3"/>
  <c r="AO332" i="3"/>
  <c r="AL333" i="3"/>
  <c r="AM333" i="3"/>
  <c r="AN333" i="3"/>
  <c r="AO333" i="3"/>
  <c r="AL334" i="3"/>
  <c r="AM334" i="3"/>
  <c r="AN334" i="3"/>
  <c r="AO334" i="3"/>
  <c r="AL335" i="3"/>
  <c r="AM335" i="3"/>
  <c r="AN335" i="3"/>
  <c r="AO335" i="3"/>
  <c r="AL336" i="3"/>
  <c r="AM336" i="3"/>
  <c r="AN336" i="3"/>
  <c r="AO336" i="3"/>
  <c r="AL337" i="3"/>
  <c r="AM337" i="3"/>
  <c r="AN337" i="3"/>
  <c r="AO337" i="3"/>
  <c r="AL338" i="3"/>
  <c r="AM338" i="3"/>
  <c r="AN338" i="3"/>
  <c r="AO338" i="3"/>
  <c r="AL339" i="3"/>
  <c r="AM339" i="3"/>
  <c r="AN339" i="3"/>
  <c r="AO339" i="3"/>
  <c r="AL340" i="3"/>
  <c r="AM340" i="3"/>
  <c r="AN340" i="3"/>
  <c r="AO340" i="3"/>
  <c r="AL341" i="3"/>
  <c r="AM341" i="3"/>
  <c r="AN341" i="3"/>
  <c r="AO341" i="3"/>
  <c r="AL342" i="3"/>
  <c r="AM342" i="3"/>
  <c r="AN342" i="3"/>
  <c r="AO342" i="3"/>
  <c r="AL343" i="3"/>
  <c r="AM343" i="3"/>
  <c r="AN343" i="3"/>
  <c r="AO343" i="3"/>
  <c r="AL344" i="3"/>
  <c r="AM344" i="3"/>
  <c r="AN344" i="3"/>
  <c r="AO344" i="3"/>
  <c r="AL345" i="3"/>
  <c r="AM345" i="3"/>
  <c r="AN345" i="3"/>
  <c r="AO345" i="3"/>
  <c r="AL346" i="3"/>
  <c r="AM346" i="3"/>
  <c r="AN346" i="3"/>
  <c r="AO346" i="3"/>
  <c r="AL347" i="3"/>
  <c r="AM347" i="3"/>
  <c r="AN347" i="3"/>
  <c r="AO347" i="3"/>
  <c r="AL348" i="3"/>
  <c r="AM348" i="3"/>
  <c r="AN348" i="3"/>
  <c r="AO348" i="3"/>
  <c r="AL349" i="3"/>
  <c r="AM349" i="3"/>
  <c r="AN349" i="3"/>
  <c r="AO349" i="3"/>
  <c r="AL350" i="3"/>
  <c r="AM350" i="3"/>
  <c r="AN350" i="3"/>
  <c r="AO350" i="3"/>
  <c r="AL351" i="3"/>
  <c r="AM351" i="3"/>
  <c r="AN351" i="3"/>
  <c r="AO351" i="3"/>
  <c r="AL352" i="3"/>
  <c r="AM352" i="3"/>
  <c r="AN352" i="3"/>
  <c r="AO352" i="3"/>
  <c r="AL353" i="3"/>
  <c r="AM353" i="3"/>
  <c r="AN353" i="3"/>
  <c r="AO353" i="3"/>
  <c r="AL354" i="3"/>
  <c r="AM354" i="3"/>
  <c r="AN354" i="3"/>
  <c r="AO354" i="3"/>
  <c r="AL355" i="3"/>
  <c r="AM355" i="3"/>
  <c r="AN355" i="3"/>
  <c r="AO355" i="3"/>
  <c r="AL356" i="3"/>
  <c r="AM356" i="3"/>
  <c r="AN356" i="3"/>
  <c r="AO356" i="3"/>
  <c r="AL357" i="3"/>
  <c r="AM357" i="3"/>
  <c r="AN357" i="3"/>
  <c r="AO357" i="3"/>
  <c r="AL358" i="3"/>
  <c r="AM358" i="3"/>
  <c r="AN358" i="3"/>
  <c r="AO358" i="3"/>
  <c r="AL359" i="3"/>
  <c r="AM359" i="3"/>
  <c r="AN359" i="3"/>
  <c r="AO359" i="3"/>
  <c r="AL360" i="3"/>
  <c r="AM360" i="3"/>
  <c r="AN360" i="3"/>
  <c r="AO360" i="3"/>
  <c r="AL361" i="3"/>
  <c r="AM361" i="3"/>
  <c r="AN361" i="3"/>
  <c r="AO361" i="3"/>
  <c r="AL362" i="3"/>
  <c r="AM362" i="3"/>
  <c r="AN362" i="3"/>
  <c r="AO362" i="3"/>
  <c r="AL363" i="3"/>
  <c r="AM363" i="3"/>
  <c r="AN363" i="3"/>
  <c r="AO363" i="3"/>
  <c r="AL364" i="3"/>
  <c r="AM364" i="3"/>
  <c r="AN364" i="3"/>
  <c r="AO364" i="3"/>
  <c r="AL365" i="3"/>
  <c r="AM365" i="3"/>
  <c r="AN365" i="3"/>
  <c r="AO365" i="3"/>
  <c r="AL366" i="3"/>
  <c r="AM366" i="3"/>
  <c r="AN366" i="3"/>
  <c r="AO366" i="3"/>
  <c r="AL367" i="3"/>
  <c r="AM367" i="3"/>
  <c r="AN367" i="3"/>
  <c r="AO367" i="3"/>
  <c r="AL368" i="3"/>
  <c r="AM368" i="3"/>
  <c r="AN368" i="3"/>
  <c r="AO368" i="3"/>
  <c r="AL369" i="3"/>
  <c r="AM369" i="3"/>
  <c r="AN369" i="3"/>
  <c r="AO369" i="3"/>
  <c r="AL370" i="3"/>
  <c r="AM370" i="3"/>
  <c r="AN370" i="3"/>
  <c r="AO370" i="3"/>
  <c r="AL371" i="3"/>
  <c r="AM371" i="3"/>
  <c r="AN371" i="3"/>
  <c r="AO371" i="3"/>
  <c r="AL372" i="3"/>
  <c r="AM372" i="3"/>
  <c r="AN372" i="3"/>
  <c r="AO372" i="3"/>
  <c r="AL373" i="3"/>
  <c r="AM373" i="3"/>
  <c r="AN373" i="3"/>
  <c r="AO373" i="3"/>
  <c r="AL374" i="3"/>
  <c r="AM374" i="3"/>
  <c r="AN374" i="3"/>
  <c r="AO374" i="3"/>
  <c r="AL375" i="3"/>
  <c r="AM375" i="3"/>
  <c r="AN375" i="3"/>
  <c r="AO375" i="3"/>
  <c r="AL376" i="3"/>
  <c r="AM376" i="3"/>
  <c r="AN376" i="3"/>
  <c r="AO376" i="3"/>
  <c r="AL377" i="3"/>
  <c r="AM377" i="3"/>
  <c r="AN377" i="3"/>
  <c r="AO377" i="3"/>
  <c r="AL378" i="3"/>
  <c r="AM378" i="3"/>
  <c r="AN378" i="3"/>
  <c r="AO378" i="3"/>
  <c r="AL379" i="3"/>
  <c r="AM379" i="3"/>
  <c r="AN379" i="3"/>
  <c r="AO379" i="3"/>
  <c r="AL380" i="3"/>
  <c r="AM380" i="3"/>
  <c r="AN380" i="3"/>
  <c r="AO380" i="3"/>
  <c r="AL381" i="3"/>
  <c r="AM381" i="3"/>
  <c r="AN381" i="3"/>
  <c r="AO381" i="3"/>
  <c r="AL382" i="3"/>
  <c r="AM382" i="3"/>
  <c r="AN382" i="3"/>
  <c r="AO382" i="3"/>
  <c r="AL383" i="3"/>
  <c r="AM383" i="3"/>
  <c r="AN383" i="3"/>
  <c r="AO383" i="3"/>
  <c r="AL384" i="3"/>
  <c r="AM384" i="3"/>
  <c r="AN384" i="3"/>
  <c r="AO384" i="3"/>
  <c r="AL385" i="3"/>
  <c r="AM385" i="3"/>
  <c r="AN385" i="3"/>
  <c r="AO385" i="3"/>
  <c r="AL386" i="3"/>
  <c r="AM386" i="3"/>
  <c r="AN386" i="3"/>
  <c r="AO386" i="3"/>
  <c r="AL387" i="3"/>
  <c r="AM387" i="3"/>
  <c r="AN387" i="3"/>
  <c r="AO387" i="3"/>
  <c r="AL388" i="3"/>
  <c r="AM388" i="3"/>
  <c r="AN388" i="3"/>
  <c r="AO388" i="3"/>
  <c r="AL389" i="3"/>
  <c r="AM389" i="3"/>
  <c r="AN389" i="3"/>
  <c r="AO389" i="3"/>
  <c r="AL390" i="3"/>
  <c r="AM390" i="3"/>
  <c r="AN390" i="3"/>
  <c r="AO390" i="3"/>
  <c r="AL391" i="3"/>
  <c r="AM391" i="3"/>
  <c r="AN391" i="3"/>
  <c r="AO391" i="3"/>
  <c r="AL392" i="3"/>
  <c r="AM392" i="3"/>
  <c r="AN392" i="3"/>
  <c r="AO392" i="3"/>
  <c r="AL393" i="3"/>
  <c r="AM393" i="3"/>
  <c r="AN393" i="3"/>
  <c r="AO393" i="3"/>
  <c r="AL394" i="3"/>
  <c r="AM394" i="3"/>
  <c r="AN394" i="3"/>
  <c r="AO394" i="3"/>
  <c r="AL395" i="3"/>
  <c r="AM395" i="3"/>
  <c r="AN395" i="3"/>
  <c r="AO395" i="3"/>
  <c r="AL396" i="3"/>
  <c r="AM396" i="3"/>
  <c r="AN396" i="3"/>
  <c r="AO396" i="3"/>
  <c r="AL397" i="3"/>
  <c r="AM397" i="3"/>
  <c r="AN397" i="3"/>
  <c r="AO397" i="3"/>
  <c r="AL398" i="3"/>
  <c r="AM398" i="3"/>
  <c r="AN398" i="3"/>
  <c r="AO398" i="3"/>
  <c r="AL399" i="3"/>
  <c r="AM399" i="3"/>
  <c r="AN399" i="3"/>
  <c r="AO399" i="3"/>
  <c r="AL400" i="3"/>
  <c r="AM400" i="3"/>
  <c r="AN400" i="3"/>
  <c r="AO400" i="3"/>
  <c r="AL401" i="3"/>
  <c r="AM401" i="3"/>
  <c r="AN401" i="3"/>
  <c r="AO401" i="3"/>
  <c r="AL402" i="3"/>
  <c r="AM402" i="3"/>
  <c r="AN402" i="3"/>
  <c r="AO402" i="3"/>
  <c r="AL403" i="3"/>
  <c r="AM403" i="3"/>
  <c r="AN403" i="3"/>
  <c r="AO403" i="3"/>
  <c r="AL404" i="3"/>
  <c r="AM404" i="3"/>
  <c r="AN404" i="3"/>
  <c r="AO404" i="3"/>
  <c r="AL405" i="3"/>
  <c r="AM405" i="3"/>
  <c r="AN405" i="3"/>
  <c r="AO405" i="3"/>
  <c r="AL406" i="3"/>
  <c r="AM406" i="3"/>
  <c r="AN406" i="3"/>
  <c r="AO406" i="3"/>
  <c r="AL407" i="3"/>
  <c r="AM407" i="3"/>
  <c r="AN407" i="3"/>
  <c r="AO407" i="3"/>
  <c r="AL408" i="3"/>
  <c r="AM408" i="3"/>
  <c r="AN408" i="3"/>
  <c r="AO408" i="3"/>
  <c r="AL409" i="3"/>
  <c r="AM409" i="3"/>
  <c r="AN409" i="3"/>
  <c r="AO409" i="3"/>
  <c r="AL410" i="3"/>
  <c r="AM410" i="3"/>
  <c r="AN410" i="3"/>
  <c r="AO410" i="3"/>
  <c r="AL411" i="3"/>
  <c r="AM411" i="3"/>
  <c r="AN411" i="3"/>
  <c r="AO411" i="3"/>
  <c r="AL412" i="3"/>
  <c r="AM412" i="3"/>
  <c r="AN412" i="3"/>
  <c r="AO412" i="3"/>
  <c r="AL413" i="3"/>
  <c r="AM413" i="3"/>
  <c r="AN413" i="3"/>
  <c r="AO413" i="3"/>
  <c r="AL414" i="3"/>
  <c r="AM414" i="3"/>
  <c r="AN414" i="3"/>
  <c r="AO414" i="3"/>
  <c r="AL415" i="3"/>
  <c r="AM415" i="3"/>
  <c r="AN415" i="3"/>
  <c r="AO415" i="3"/>
  <c r="AL416" i="3"/>
  <c r="AM416" i="3"/>
  <c r="AN416" i="3"/>
  <c r="AO416" i="3"/>
  <c r="AL417" i="3"/>
  <c r="AM417" i="3"/>
  <c r="AN417" i="3"/>
  <c r="AO417" i="3"/>
  <c r="AL418" i="3"/>
  <c r="AM418" i="3"/>
  <c r="AN418" i="3"/>
  <c r="AO418" i="3"/>
  <c r="AL419" i="3"/>
  <c r="AM419" i="3"/>
  <c r="AN419" i="3"/>
  <c r="AO419" i="3"/>
  <c r="AL420" i="3"/>
  <c r="AM420" i="3"/>
  <c r="AN420" i="3"/>
  <c r="AO420" i="3"/>
  <c r="AL421" i="3"/>
  <c r="AM421" i="3"/>
  <c r="AN421" i="3"/>
  <c r="AO421" i="3"/>
  <c r="AL422" i="3"/>
  <c r="AM422" i="3"/>
  <c r="AN422" i="3"/>
  <c r="AO422" i="3"/>
  <c r="AL423" i="3"/>
  <c r="AM423" i="3"/>
  <c r="AN423" i="3"/>
  <c r="AO423" i="3"/>
  <c r="AL424" i="3"/>
  <c r="AM424" i="3"/>
  <c r="AN424" i="3"/>
  <c r="AO424" i="3"/>
  <c r="AL425" i="3"/>
  <c r="AM425" i="3"/>
  <c r="AN425" i="3"/>
  <c r="AO425" i="3"/>
  <c r="AL426" i="3"/>
  <c r="AM426" i="3"/>
  <c r="AN426" i="3"/>
  <c r="AO426" i="3"/>
  <c r="AL427" i="3"/>
  <c r="AM427" i="3"/>
  <c r="AN427" i="3"/>
  <c r="AO427" i="3"/>
  <c r="AL428" i="3"/>
  <c r="AM428" i="3"/>
  <c r="AN428" i="3"/>
  <c r="AO428" i="3"/>
  <c r="AL429" i="3"/>
  <c r="AM429" i="3"/>
  <c r="AN429" i="3"/>
  <c r="AO429" i="3"/>
  <c r="AL430" i="3"/>
  <c r="AM430" i="3"/>
  <c r="AN430" i="3"/>
  <c r="AO430" i="3"/>
  <c r="AL431" i="3"/>
  <c r="AM431" i="3"/>
  <c r="AN431" i="3"/>
  <c r="AO431" i="3"/>
  <c r="AL432" i="3"/>
  <c r="AM432" i="3"/>
  <c r="AN432" i="3"/>
  <c r="AO432" i="3"/>
  <c r="AL433" i="3"/>
  <c r="AM433" i="3"/>
  <c r="AN433" i="3"/>
  <c r="AO433" i="3"/>
  <c r="AO456" i="3"/>
  <c r="AP1" i="3"/>
  <c r="AP456" i="3" s="1"/>
  <c r="AR1" i="3"/>
  <c r="AR456" i="3" s="1"/>
  <c r="AQ4" i="3"/>
  <c r="AP7" i="3"/>
  <c r="AR9" i="3"/>
  <c r="AQ12" i="3"/>
  <c r="AP15" i="3"/>
  <c r="AR17" i="3"/>
  <c r="AQ20" i="3"/>
  <c r="AP23" i="3"/>
  <c r="AR25" i="3"/>
  <c r="AQ28" i="3"/>
  <c r="AP31" i="3"/>
  <c r="AR33" i="3"/>
  <c r="AQ36" i="3"/>
  <c r="AP39" i="3"/>
  <c r="AR41" i="3"/>
  <c r="AQ44" i="3"/>
  <c r="AP47" i="3"/>
  <c r="AR49" i="3"/>
  <c r="AQ52" i="3"/>
  <c r="AP55" i="3"/>
  <c r="AR57" i="3"/>
  <c r="AQ60" i="3"/>
  <c r="AP63" i="3"/>
  <c r="AR65" i="3"/>
  <c r="AQ68" i="3"/>
  <c r="AP71" i="3"/>
  <c r="AR73" i="3"/>
  <c r="AQ76" i="3"/>
  <c r="AP79" i="3"/>
  <c r="AR81" i="3"/>
  <c r="AQ84" i="3"/>
  <c r="AP87" i="3"/>
  <c r="AR89" i="3"/>
  <c r="AQ92" i="3"/>
  <c r="AP95" i="3"/>
  <c r="AR97" i="3"/>
  <c r="AQ100" i="3"/>
  <c r="AP103" i="3"/>
  <c r="AR105" i="3"/>
  <c r="AQ108" i="3"/>
  <c r="AP111" i="3"/>
  <c r="AR113" i="3"/>
  <c r="AQ116" i="3"/>
  <c r="AP119" i="3"/>
  <c r="AR121" i="3"/>
  <c r="AQ124" i="3"/>
  <c r="AP127" i="3"/>
  <c r="AR129" i="3"/>
  <c r="AQ132" i="3"/>
  <c r="AP135" i="3"/>
  <c r="AR137" i="3"/>
  <c r="AQ140" i="3"/>
  <c r="AP143" i="3"/>
  <c r="AR145" i="3"/>
  <c r="AQ148" i="3"/>
  <c r="AP151" i="3"/>
  <c r="AR153" i="3"/>
  <c r="AQ156" i="3"/>
  <c r="AP159" i="3"/>
  <c r="AR161" i="3"/>
  <c r="AQ164" i="3"/>
  <c r="AP167" i="3"/>
  <c r="AR169" i="3"/>
  <c r="AQ172" i="3"/>
  <c r="AP175" i="3"/>
  <c r="AR177" i="3"/>
  <c r="AQ180" i="3"/>
  <c r="AP183" i="3"/>
  <c r="AR185" i="3"/>
  <c r="AQ188" i="3"/>
  <c r="AP191" i="3"/>
  <c r="AR193" i="3"/>
  <c r="AQ196" i="3"/>
  <c r="AP199" i="3"/>
  <c r="AR201" i="3"/>
  <c r="AQ204" i="3"/>
  <c r="AP207" i="3"/>
  <c r="AR209" i="3"/>
  <c r="AQ212" i="3"/>
  <c r="AP215" i="3"/>
  <c r="AR217" i="3"/>
  <c r="AQ220" i="3"/>
  <c r="AP223" i="3"/>
  <c r="AR225" i="3"/>
  <c r="AQ228" i="3"/>
  <c r="AP231" i="3"/>
  <c r="AR233" i="3"/>
  <c r="AQ236" i="3"/>
  <c r="AP239" i="3"/>
  <c r="AR241" i="3"/>
  <c r="AQ244" i="3"/>
  <c r="AP247" i="3"/>
  <c r="AR249" i="3"/>
  <c r="AQ252" i="3"/>
  <c r="AP255" i="3"/>
  <c r="AR257" i="3"/>
  <c r="AQ260" i="3"/>
  <c r="AP263" i="3"/>
  <c r="AR265" i="3"/>
  <c r="AQ268" i="3"/>
  <c r="AP271" i="3"/>
  <c r="AR273" i="3"/>
  <c r="AQ276" i="3"/>
  <c r="AP279" i="3"/>
  <c r="AR281" i="3"/>
  <c r="AQ284" i="3"/>
  <c r="AP287" i="3"/>
  <c r="AR289" i="3"/>
  <c r="AQ292" i="3"/>
  <c r="AP295" i="3"/>
  <c r="AR297" i="3"/>
  <c r="AQ300" i="3"/>
  <c r="AP303" i="3"/>
  <c r="AR305" i="3"/>
  <c r="AQ308" i="3"/>
  <c r="AP311" i="3"/>
  <c r="AR313" i="3"/>
  <c r="AQ316" i="3"/>
  <c r="AP319" i="3"/>
  <c r="AR321" i="3"/>
  <c r="AQ324" i="3"/>
  <c r="AP327" i="3"/>
  <c r="AR329" i="3"/>
  <c r="AQ332" i="3"/>
  <c r="AP335" i="3"/>
  <c r="AR337" i="3"/>
  <c r="AQ340" i="3"/>
  <c r="AP343" i="3"/>
  <c r="AR345" i="3"/>
  <c r="AQ348" i="3"/>
  <c r="AP351" i="3"/>
  <c r="AR353" i="3"/>
  <c r="AQ356" i="3"/>
  <c r="AP359" i="3"/>
  <c r="AR361" i="3"/>
  <c r="AQ364" i="3"/>
  <c r="AP367" i="3"/>
  <c r="AR369" i="3"/>
  <c r="AQ372" i="3"/>
  <c r="AP375" i="3"/>
  <c r="AR377" i="3"/>
  <c r="AQ380" i="3"/>
  <c r="AP383" i="3"/>
  <c r="AR385" i="3"/>
  <c r="AQ388" i="3"/>
  <c r="AP391" i="3"/>
  <c r="AR393" i="3"/>
  <c r="AQ396" i="3"/>
  <c r="AP399" i="3"/>
  <c r="AR401" i="3"/>
  <c r="AQ404" i="3"/>
  <c r="AP407" i="3"/>
  <c r="AR409" i="3"/>
  <c r="AQ412" i="3"/>
  <c r="AP415" i="3"/>
  <c r="AR417" i="3"/>
  <c r="AQ420" i="3"/>
  <c r="AP423" i="3"/>
  <c r="AR425" i="3"/>
  <c r="AQ428" i="3"/>
  <c r="AP431" i="3"/>
  <c r="AR433" i="3"/>
  <c r="AK458" i="3"/>
  <c r="AL458" i="3" s="1"/>
  <c r="AM458" i="3" s="1"/>
  <c r="AN458" i="3" s="1"/>
  <c r="AO458" i="3" s="1"/>
  <c r="AP458" i="3" s="1"/>
  <c r="AQ458" i="3" s="1"/>
  <c r="AR458" i="3" s="1"/>
  <c r="AS458" i="3" s="1"/>
  <c r="AT458" i="3" s="1"/>
  <c r="AU458" i="3" s="1"/>
  <c r="AV458" i="3" s="1"/>
  <c r="AW458" i="3" s="1"/>
  <c r="AX458" i="3" s="1"/>
  <c r="AY458" i="3" s="1"/>
  <c r="AZ458" i="3" s="1"/>
  <c r="BA458" i="3" s="1"/>
  <c r="BB458" i="3" s="1"/>
  <c r="BC458" i="3" s="1"/>
  <c r="BD458" i="3" s="1"/>
  <c r="BE458" i="3" s="1"/>
  <c r="BF458" i="3" s="1"/>
  <c r="BG458" i="3" s="1"/>
  <c r="BH458" i="3" s="1"/>
  <c r="BI458" i="3" s="1"/>
  <c r="AK456" i="3"/>
  <c r="AQ1" i="3"/>
  <c r="AQ456" i="3" s="1"/>
  <c r="AP2" i="3"/>
  <c r="AQ2" i="3"/>
  <c r="AR2" i="3"/>
  <c r="AP3" i="3"/>
  <c r="AQ3" i="3"/>
  <c r="AR3" i="3"/>
  <c r="AP4" i="3"/>
  <c r="AR4" i="3"/>
  <c r="AP5" i="3"/>
  <c r="AQ5" i="3"/>
  <c r="AR5" i="3"/>
  <c r="AP6" i="3"/>
  <c r="AQ6" i="3"/>
  <c r="AR6" i="3"/>
  <c r="AQ7" i="3"/>
  <c r="AR7" i="3"/>
  <c r="AP8" i="3"/>
  <c r="AQ8" i="3"/>
  <c r="AR8" i="3"/>
  <c r="AP9" i="3"/>
  <c r="AQ9" i="3"/>
  <c r="AP10" i="3"/>
  <c r="AQ10" i="3"/>
  <c r="AR10" i="3"/>
  <c r="AP11" i="3"/>
  <c r="AQ11" i="3"/>
  <c r="AR11" i="3"/>
  <c r="AP12" i="3"/>
  <c r="AR12" i="3"/>
  <c r="AP13" i="3"/>
  <c r="AQ13" i="3"/>
  <c r="AR13" i="3"/>
  <c r="AP14" i="3"/>
  <c r="AQ14" i="3"/>
  <c r="AR14" i="3"/>
  <c r="AQ15" i="3"/>
  <c r="AR15" i="3"/>
  <c r="AP16" i="3"/>
  <c r="AQ16" i="3"/>
  <c r="AR16" i="3"/>
  <c r="AP17" i="3"/>
  <c r="AQ17" i="3"/>
  <c r="AP18" i="3"/>
  <c r="AQ18" i="3"/>
  <c r="AR18" i="3"/>
  <c r="AP19" i="3"/>
  <c r="AQ19" i="3"/>
  <c r="AR19" i="3"/>
  <c r="AP20" i="3"/>
  <c r="AR20" i="3"/>
  <c r="AP21" i="3"/>
  <c r="AQ21" i="3"/>
  <c r="AR21" i="3"/>
  <c r="AP22" i="3"/>
  <c r="AQ22" i="3"/>
  <c r="AR22" i="3"/>
  <c r="AQ23" i="3"/>
  <c r="AR23" i="3"/>
  <c r="AP24" i="3"/>
  <c r="AQ24" i="3"/>
  <c r="AR24" i="3"/>
  <c r="AP25" i="3"/>
  <c r="AQ25" i="3"/>
  <c r="AP26" i="3"/>
  <c r="AQ26" i="3"/>
  <c r="AR26" i="3"/>
  <c r="AP27" i="3"/>
  <c r="AQ27" i="3"/>
  <c r="AR27" i="3"/>
  <c r="AP28" i="3"/>
  <c r="AR28" i="3"/>
  <c r="AP29" i="3"/>
  <c r="AQ29" i="3"/>
  <c r="AR29" i="3"/>
  <c r="AP30" i="3"/>
  <c r="AQ30" i="3"/>
  <c r="AR30" i="3"/>
  <c r="AQ31" i="3"/>
  <c r="AR31" i="3"/>
  <c r="AP32" i="3"/>
  <c r="AQ32" i="3"/>
  <c r="AR32" i="3"/>
  <c r="AP33" i="3"/>
  <c r="AQ33" i="3"/>
  <c r="AP34" i="3"/>
  <c r="AQ34" i="3"/>
  <c r="AR34" i="3"/>
  <c r="AP35" i="3"/>
  <c r="AQ35" i="3"/>
  <c r="AR35" i="3"/>
  <c r="AP36" i="3"/>
  <c r="AR36" i="3"/>
  <c r="AP37" i="3"/>
  <c r="AQ37" i="3"/>
  <c r="AR37" i="3"/>
  <c r="AP38" i="3"/>
  <c r="AQ38" i="3"/>
  <c r="AR38" i="3"/>
  <c r="AQ39" i="3"/>
  <c r="AR39" i="3"/>
  <c r="AP40" i="3"/>
  <c r="AQ40" i="3"/>
  <c r="AR40" i="3"/>
  <c r="AP41" i="3"/>
  <c r="AQ41" i="3"/>
  <c r="AP42" i="3"/>
  <c r="AQ42" i="3"/>
  <c r="AR42" i="3"/>
  <c r="AP43" i="3"/>
  <c r="AQ43" i="3"/>
  <c r="AR43" i="3"/>
  <c r="AP44" i="3"/>
  <c r="AR44" i="3"/>
  <c r="AP45" i="3"/>
  <c r="AQ45" i="3"/>
  <c r="AR45" i="3"/>
  <c r="AP46" i="3"/>
  <c r="AQ46" i="3"/>
  <c r="AR46" i="3"/>
  <c r="AQ47" i="3"/>
  <c r="AR47" i="3"/>
  <c r="AP48" i="3"/>
  <c r="AQ48" i="3"/>
  <c r="AR48" i="3"/>
  <c r="AP49" i="3"/>
  <c r="AQ49" i="3"/>
  <c r="AP50" i="3"/>
  <c r="AQ50" i="3"/>
  <c r="AR50" i="3"/>
  <c r="AP51" i="3"/>
  <c r="AQ51" i="3"/>
  <c r="AR51" i="3"/>
  <c r="AP52" i="3"/>
  <c r="AR52" i="3"/>
  <c r="AP53" i="3"/>
  <c r="AQ53" i="3"/>
  <c r="AR53" i="3"/>
  <c r="AP54" i="3"/>
  <c r="AQ54" i="3"/>
  <c r="AR54" i="3"/>
  <c r="AQ55" i="3"/>
  <c r="AR55" i="3"/>
  <c r="AP56" i="3"/>
  <c r="AQ56" i="3"/>
  <c r="AR56" i="3"/>
  <c r="AP57" i="3"/>
  <c r="AQ57" i="3"/>
  <c r="AP58" i="3"/>
  <c r="AQ58" i="3"/>
  <c r="AR58" i="3"/>
  <c r="AP59" i="3"/>
  <c r="AQ59" i="3"/>
  <c r="AR59" i="3"/>
  <c r="AP60" i="3"/>
  <c r="AR60" i="3"/>
  <c r="AP61" i="3"/>
  <c r="AQ61" i="3"/>
  <c r="AR61" i="3"/>
  <c r="AP62" i="3"/>
  <c r="AQ62" i="3"/>
  <c r="AR62" i="3"/>
  <c r="AQ63" i="3"/>
  <c r="AR63" i="3"/>
  <c r="AP64" i="3"/>
  <c r="AQ64" i="3"/>
  <c r="AR64" i="3"/>
  <c r="AP65" i="3"/>
  <c r="AQ65" i="3"/>
  <c r="AP66" i="3"/>
  <c r="AQ66" i="3"/>
  <c r="AR66" i="3"/>
  <c r="AP67" i="3"/>
  <c r="AQ67" i="3"/>
  <c r="AR67" i="3"/>
  <c r="AP68" i="3"/>
  <c r="AR68" i="3"/>
  <c r="AP69" i="3"/>
  <c r="AQ69" i="3"/>
  <c r="AR69" i="3"/>
  <c r="AP70" i="3"/>
  <c r="AQ70" i="3"/>
  <c r="AR70" i="3"/>
  <c r="AQ71" i="3"/>
  <c r="AR71" i="3"/>
  <c r="AP72" i="3"/>
  <c r="AQ72" i="3"/>
  <c r="AR72" i="3"/>
  <c r="AP73" i="3"/>
  <c r="AQ73" i="3"/>
  <c r="AP74" i="3"/>
  <c r="AQ74" i="3"/>
  <c r="AR74" i="3"/>
  <c r="AP75" i="3"/>
  <c r="AQ75" i="3"/>
  <c r="AR75" i="3"/>
  <c r="AP76" i="3"/>
  <c r="AR76" i="3"/>
  <c r="AP77" i="3"/>
  <c r="AQ77" i="3"/>
  <c r="AR77" i="3"/>
  <c r="AP78" i="3"/>
  <c r="AQ78" i="3"/>
  <c r="AR78" i="3"/>
  <c r="AQ79" i="3"/>
  <c r="AR79" i="3"/>
  <c r="AP80" i="3"/>
  <c r="AQ80" i="3"/>
  <c r="AR80" i="3"/>
  <c r="AP81" i="3"/>
  <c r="AQ81" i="3"/>
  <c r="AP82" i="3"/>
  <c r="AQ82" i="3"/>
  <c r="AR82" i="3"/>
  <c r="AP83" i="3"/>
  <c r="AQ83" i="3"/>
  <c r="AR83" i="3"/>
  <c r="AP84" i="3"/>
  <c r="AR84" i="3"/>
  <c r="AP85" i="3"/>
  <c r="AQ85" i="3"/>
  <c r="AR85" i="3"/>
  <c r="AP86" i="3"/>
  <c r="AQ86" i="3"/>
  <c r="AR86" i="3"/>
  <c r="AQ87" i="3"/>
  <c r="AR87" i="3"/>
  <c r="AP88" i="3"/>
  <c r="AQ88" i="3"/>
  <c r="AR88" i="3"/>
  <c r="AP89" i="3"/>
  <c r="AQ89" i="3"/>
  <c r="AP90" i="3"/>
  <c r="AQ90" i="3"/>
  <c r="AR90" i="3"/>
  <c r="AP91" i="3"/>
  <c r="AQ91" i="3"/>
  <c r="AR91" i="3"/>
  <c r="AP92" i="3"/>
  <c r="AR92" i="3"/>
  <c r="AP93" i="3"/>
  <c r="AQ93" i="3"/>
  <c r="AR93" i="3"/>
  <c r="AP94" i="3"/>
  <c r="AQ94" i="3"/>
  <c r="AR94" i="3"/>
  <c r="AQ95" i="3"/>
  <c r="AR95" i="3"/>
  <c r="AP96" i="3"/>
  <c r="AQ96" i="3"/>
  <c r="AR96" i="3"/>
  <c r="AP97" i="3"/>
  <c r="AQ97" i="3"/>
  <c r="AP98" i="3"/>
  <c r="AQ98" i="3"/>
  <c r="AR98" i="3"/>
  <c r="AP99" i="3"/>
  <c r="AQ99" i="3"/>
  <c r="AR99" i="3"/>
  <c r="AP100" i="3"/>
  <c r="AR100" i="3"/>
  <c r="AP101" i="3"/>
  <c r="AQ101" i="3"/>
  <c r="AR101" i="3"/>
  <c r="AP102" i="3"/>
  <c r="AQ102" i="3"/>
  <c r="AR102" i="3"/>
  <c r="AQ103" i="3"/>
  <c r="AR103" i="3"/>
  <c r="AP104" i="3"/>
  <c r="AQ104" i="3"/>
  <c r="AR104" i="3"/>
  <c r="AP105" i="3"/>
  <c r="AQ105" i="3"/>
  <c r="AP106" i="3"/>
  <c r="AQ106" i="3"/>
  <c r="AR106" i="3"/>
  <c r="AP107" i="3"/>
  <c r="AQ107" i="3"/>
  <c r="AR107" i="3"/>
  <c r="AP108" i="3"/>
  <c r="AR108" i="3"/>
  <c r="AP109" i="3"/>
  <c r="AQ109" i="3"/>
  <c r="AR109" i="3"/>
  <c r="AP110" i="3"/>
  <c r="AQ110" i="3"/>
  <c r="AR110" i="3"/>
  <c r="AQ111" i="3"/>
  <c r="AR111" i="3"/>
  <c r="AP112" i="3"/>
  <c r="AQ112" i="3"/>
  <c r="AR112" i="3"/>
  <c r="AP113" i="3"/>
  <c r="AQ113" i="3"/>
  <c r="AP114" i="3"/>
  <c r="AQ114" i="3"/>
  <c r="AR114" i="3"/>
  <c r="AP115" i="3"/>
  <c r="AQ115" i="3"/>
  <c r="AR115" i="3"/>
  <c r="AP116" i="3"/>
  <c r="AR116" i="3"/>
  <c r="AP117" i="3"/>
  <c r="AQ117" i="3"/>
  <c r="AR117" i="3"/>
  <c r="AP118" i="3"/>
  <c r="AQ118" i="3"/>
  <c r="AR118" i="3"/>
  <c r="AQ119" i="3"/>
  <c r="AR119" i="3"/>
  <c r="AP120" i="3"/>
  <c r="AQ120" i="3"/>
  <c r="AR120" i="3"/>
  <c r="AP121" i="3"/>
  <c r="AQ121" i="3"/>
  <c r="AP122" i="3"/>
  <c r="AQ122" i="3"/>
  <c r="AR122" i="3"/>
  <c r="AP123" i="3"/>
  <c r="AQ123" i="3"/>
  <c r="AR123" i="3"/>
  <c r="AP124" i="3"/>
  <c r="AR124" i="3"/>
  <c r="AP125" i="3"/>
  <c r="AQ125" i="3"/>
  <c r="AR125" i="3"/>
  <c r="AP126" i="3"/>
  <c r="AQ126" i="3"/>
  <c r="AR126" i="3"/>
  <c r="AQ127" i="3"/>
  <c r="AR127" i="3"/>
  <c r="AP128" i="3"/>
  <c r="AQ128" i="3"/>
  <c r="AR128" i="3"/>
  <c r="AP129" i="3"/>
  <c r="AQ129" i="3"/>
  <c r="AP130" i="3"/>
  <c r="AQ130" i="3"/>
  <c r="AR130" i="3"/>
  <c r="AP131" i="3"/>
  <c r="AQ131" i="3"/>
  <c r="AR131" i="3"/>
  <c r="AP132" i="3"/>
  <c r="AR132" i="3"/>
  <c r="AP133" i="3"/>
  <c r="AQ133" i="3"/>
  <c r="AR133" i="3"/>
  <c r="AP134" i="3"/>
  <c r="AQ134" i="3"/>
  <c r="AR134" i="3"/>
  <c r="AQ135" i="3"/>
  <c r="AR135" i="3"/>
  <c r="AP136" i="3"/>
  <c r="AQ136" i="3"/>
  <c r="AR136" i="3"/>
  <c r="AP137" i="3"/>
  <c r="AQ137" i="3"/>
  <c r="AP138" i="3"/>
  <c r="AQ138" i="3"/>
  <c r="AR138" i="3"/>
  <c r="AP139" i="3"/>
  <c r="AQ139" i="3"/>
  <c r="AR139" i="3"/>
  <c r="AP140" i="3"/>
  <c r="AR140" i="3"/>
  <c r="AP141" i="3"/>
  <c r="AQ141" i="3"/>
  <c r="AR141" i="3"/>
  <c r="AP142" i="3"/>
  <c r="AQ142" i="3"/>
  <c r="AR142" i="3"/>
  <c r="AQ143" i="3"/>
  <c r="AR143" i="3"/>
  <c r="AP144" i="3"/>
  <c r="AQ144" i="3"/>
  <c r="AR144" i="3"/>
  <c r="AP145" i="3"/>
  <c r="AQ145" i="3"/>
  <c r="AP146" i="3"/>
  <c r="AQ146" i="3"/>
  <c r="AR146" i="3"/>
  <c r="AP147" i="3"/>
  <c r="AQ147" i="3"/>
  <c r="AR147" i="3"/>
  <c r="AP148" i="3"/>
  <c r="AR148" i="3"/>
  <c r="AP149" i="3"/>
  <c r="AQ149" i="3"/>
  <c r="AR149" i="3"/>
  <c r="AP150" i="3"/>
  <c r="AQ150" i="3"/>
  <c r="AR150" i="3"/>
  <c r="AQ151" i="3"/>
  <c r="AR151" i="3"/>
  <c r="AP152" i="3"/>
  <c r="AQ152" i="3"/>
  <c r="AR152" i="3"/>
  <c r="AP153" i="3"/>
  <c r="AQ153" i="3"/>
  <c r="AP154" i="3"/>
  <c r="AQ154" i="3"/>
  <c r="AR154" i="3"/>
  <c r="AP155" i="3"/>
  <c r="AQ155" i="3"/>
  <c r="AR155" i="3"/>
  <c r="AP156" i="3"/>
  <c r="AR156" i="3"/>
  <c r="AP157" i="3"/>
  <c r="AQ157" i="3"/>
  <c r="AR157" i="3"/>
  <c r="AP158" i="3"/>
  <c r="AQ158" i="3"/>
  <c r="AR158" i="3"/>
  <c r="AQ159" i="3"/>
  <c r="AR159" i="3"/>
  <c r="AP160" i="3"/>
  <c r="AQ160" i="3"/>
  <c r="AR160" i="3"/>
  <c r="AP161" i="3"/>
  <c r="AQ161" i="3"/>
  <c r="AP162" i="3"/>
  <c r="AQ162" i="3"/>
  <c r="AR162" i="3"/>
  <c r="AP163" i="3"/>
  <c r="AQ163" i="3"/>
  <c r="AR163" i="3"/>
  <c r="AP164" i="3"/>
  <c r="AR164" i="3"/>
  <c r="AP165" i="3"/>
  <c r="AQ165" i="3"/>
  <c r="AR165" i="3"/>
  <c r="AP166" i="3"/>
  <c r="AQ166" i="3"/>
  <c r="AR166" i="3"/>
  <c r="AQ167" i="3"/>
  <c r="AR167" i="3"/>
  <c r="AP168" i="3"/>
  <c r="AQ168" i="3"/>
  <c r="AR168" i="3"/>
  <c r="AP169" i="3"/>
  <c r="AQ169" i="3"/>
  <c r="AP170" i="3"/>
  <c r="AQ170" i="3"/>
  <c r="AR170" i="3"/>
  <c r="AP171" i="3"/>
  <c r="AQ171" i="3"/>
  <c r="AR171" i="3"/>
  <c r="AP172" i="3"/>
  <c r="AR172" i="3"/>
  <c r="AP173" i="3"/>
  <c r="AQ173" i="3"/>
  <c r="AR173" i="3"/>
  <c r="AP174" i="3"/>
  <c r="AQ174" i="3"/>
  <c r="AR174" i="3"/>
  <c r="AQ175" i="3"/>
  <c r="AR175" i="3"/>
  <c r="AP176" i="3"/>
  <c r="AQ176" i="3"/>
  <c r="AR176" i="3"/>
  <c r="AP177" i="3"/>
  <c r="AQ177" i="3"/>
  <c r="AP178" i="3"/>
  <c r="AQ178" i="3"/>
  <c r="AR178" i="3"/>
  <c r="AP179" i="3"/>
  <c r="AQ179" i="3"/>
  <c r="AR179" i="3"/>
  <c r="AP180" i="3"/>
  <c r="AR180" i="3"/>
  <c r="AP181" i="3"/>
  <c r="AQ181" i="3"/>
  <c r="AR181" i="3"/>
  <c r="AP182" i="3"/>
  <c r="AQ182" i="3"/>
  <c r="AR182" i="3"/>
  <c r="AQ183" i="3"/>
  <c r="AR183" i="3"/>
  <c r="AP184" i="3"/>
  <c r="AQ184" i="3"/>
  <c r="AR184" i="3"/>
  <c r="AP185" i="3"/>
  <c r="AQ185" i="3"/>
  <c r="AP186" i="3"/>
  <c r="AQ186" i="3"/>
  <c r="AR186" i="3"/>
  <c r="AP187" i="3"/>
  <c r="AQ187" i="3"/>
  <c r="AR187" i="3"/>
  <c r="AP188" i="3"/>
  <c r="AR188" i="3"/>
  <c r="AP189" i="3"/>
  <c r="AQ189" i="3"/>
  <c r="AR189" i="3"/>
  <c r="AP190" i="3"/>
  <c r="AQ190" i="3"/>
  <c r="AR190" i="3"/>
  <c r="AQ191" i="3"/>
  <c r="AR191" i="3"/>
  <c r="AP192" i="3"/>
  <c r="AQ192" i="3"/>
  <c r="AR192" i="3"/>
  <c r="AP193" i="3"/>
  <c r="AQ193" i="3"/>
  <c r="AP194" i="3"/>
  <c r="AQ194" i="3"/>
  <c r="AR194" i="3"/>
  <c r="AP195" i="3"/>
  <c r="AQ195" i="3"/>
  <c r="AR195" i="3"/>
  <c r="AP196" i="3"/>
  <c r="AR196" i="3"/>
  <c r="AP197" i="3"/>
  <c r="AQ197" i="3"/>
  <c r="AR197" i="3"/>
  <c r="AP198" i="3"/>
  <c r="AQ198" i="3"/>
  <c r="AR198" i="3"/>
  <c r="AQ199" i="3"/>
  <c r="AR199" i="3"/>
  <c r="AP200" i="3"/>
  <c r="AQ200" i="3"/>
  <c r="AR200" i="3"/>
  <c r="AP201" i="3"/>
  <c r="AQ201" i="3"/>
  <c r="AP202" i="3"/>
  <c r="AQ202" i="3"/>
  <c r="AR202" i="3"/>
  <c r="AP203" i="3"/>
  <c r="AQ203" i="3"/>
  <c r="AR203" i="3"/>
  <c r="AP204" i="3"/>
  <c r="AR204" i="3"/>
  <c r="AP205" i="3"/>
  <c r="AQ205" i="3"/>
  <c r="AR205" i="3"/>
  <c r="AP206" i="3"/>
  <c r="AQ206" i="3"/>
  <c r="AR206" i="3"/>
  <c r="AQ207" i="3"/>
  <c r="AR207" i="3"/>
  <c r="AP208" i="3"/>
  <c r="AQ208" i="3"/>
  <c r="AR208" i="3"/>
  <c r="AP209" i="3"/>
  <c r="AQ209" i="3"/>
  <c r="AP210" i="3"/>
  <c r="AQ210" i="3"/>
  <c r="AR210" i="3"/>
  <c r="AP211" i="3"/>
  <c r="AQ211" i="3"/>
  <c r="AR211" i="3"/>
  <c r="AP212" i="3"/>
  <c r="AR212" i="3"/>
  <c r="AP213" i="3"/>
  <c r="AQ213" i="3"/>
  <c r="AR213" i="3"/>
  <c r="AP214" i="3"/>
  <c r="AQ214" i="3"/>
  <c r="AR214" i="3"/>
  <c r="AQ215" i="3"/>
  <c r="AR215" i="3"/>
  <c r="AP216" i="3"/>
  <c r="AQ216" i="3"/>
  <c r="AR216" i="3"/>
  <c r="AP217" i="3"/>
  <c r="AQ217" i="3"/>
  <c r="AP218" i="3"/>
  <c r="AQ218" i="3"/>
  <c r="AR218" i="3"/>
  <c r="AP219" i="3"/>
  <c r="AQ219" i="3"/>
  <c r="AR219" i="3"/>
  <c r="AP220" i="3"/>
  <c r="AR220" i="3"/>
  <c r="AP221" i="3"/>
  <c r="AQ221" i="3"/>
  <c r="AR221" i="3"/>
  <c r="AP222" i="3"/>
  <c r="AQ222" i="3"/>
  <c r="AR222" i="3"/>
  <c r="AQ223" i="3"/>
  <c r="AR223" i="3"/>
  <c r="AP224" i="3"/>
  <c r="AQ224" i="3"/>
  <c r="AR224" i="3"/>
  <c r="AP225" i="3"/>
  <c r="AQ225" i="3"/>
  <c r="AP226" i="3"/>
  <c r="AQ226" i="3"/>
  <c r="AR226" i="3"/>
  <c r="AP227" i="3"/>
  <c r="AQ227" i="3"/>
  <c r="AR227" i="3"/>
  <c r="AP228" i="3"/>
  <c r="AR228" i="3"/>
  <c r="AP229" i="3"/>
  <c r="AQ229" i="3"/>
  <c r="AR229" i="3"/>
  <c r="AP230" i="3"/>
  <c r="AQ230" i="3"/>
  <c r="AR230" i="3"/>
  <c r="AQ231" i="3"/>
  <c r="AR231" i="3"/>
  <c r="AP232" i="3"/>
  <c r="AQ232" i="3"/>
  <c r="AR232" i="3"/>
  <c r="AP233" i="3"/>
  <c r="AQ233" i="3"/>
  <c r="AP234" i="3"/>
  <c r="AQ234" i="3"/>
  <c r="AR234" i="3"/>
  <c r="AP235" i="3"/>
  <c r="AQ235" i="3"/>
  <c r="AR235" i="3"/>
  <c r="AP236" i="3"/>
  <c r="AR236" i="3"/>
  <c r="AP237" i="3"/>
  <c r="AQ237" i="3"/>
  <c r="AR237" i="3"/>
  <c r="AP238" i="3"/>
  <c r="AQ238" i="3"/>
  <c r="AR238" i="3"/>
  <c r="AQ239" i="3"/>
  <c r="AR239" i="3"/>
  <c r="AP240" i="3"/>
  <c r="AQ240" i="3"/>
  <c r="AR240" i="3"/>
  <c r="AP241" i="3"/>
  <c r="AQ241" i="3"/>
  <c r="AP242" i="3"/>
  <c r="AQ242" i="3"/>
  <c r="AR242" i="3"/>
  <c r="AP243" i="3"/>
  <c r="AQ243" i="3"/>
  <c r="AR243" i="3"/>
  <c r="AP244" i="3"/>
  <c r="AR244" i="3"/>
  <c r="AP245" i="3"/>
  <c r="AQ245" i="3"/>
  <c r="AR245" i="3"/>
  <c r="AP246" i="3"/>
  <c r="AQ246" i="3"/>
  <c r="AR246" i="3"/>
  <c r="AQ247" i="3"/>
  <c r="AR247" i="3"/>
  <c r="AP248" i="3"/>
  <c r="AQ248" i="3"/>
  <c r="AR248" i="3"/>
  <c r="AP249" i="3"/>
  <c r="AQ249" i="3"/>
  <c r="AP250" i="3"/>
  <c r="AQ250" i="3"/>
  <c r="AR250" i="3"/>
  <c r="AP251" i="3"/>
  <c r="AQ251" i="3"/>
  <c r="AR251" i="3"/>
  <c r="AP252" i="3"/>
  <c r="AR252" i="3"/>
  <c r="AP253" i="3"/>
  <c r="AQ253" i="3"/>
  <c r="AR253" i="3"/>
  <c r="AP254" i="3"/>
  <c r="AQ254" i="3"/>
  <c r="AR254" i="3"/>
  <c r="AQ255" i="3"/>
  <c r="AR255" i="3"/>
  <c r="AP256" i="3"/>
  <c r="AQ256" i="3"/>
  <c r="AR256" i="3"/>
  <c r="AP257" i="3"/>
  <c r="AQ257" i="3"/>
  <c r="AP258" i="3"/>
  <c r="AQ258" i="3"/>
  <c r="AR258" i="3"/>
  <c r="AP259" i="3"/>
  <c r="AQ259" i="3"/>
  <c r="AR259" i="3"/>
  <c r="AP260" i="3"/>
  <c r="AR260" i="3"/>
  <c r="AP261" i="3"/>
  <c r="AQ261" i="3"/>
  <c r="AR261" i="3"/>
  <c r="AP262" i="3"/>
  <c r="AQ262" i="3"/>
  <c r="AR262" i="3"/>
  <c r="AQ263" i="3"/>
  <c r="AR263" i="3"/>
  <c r="AP264" i="3"/>
  <c r="AQ264" i="3"/>
  <c r="AR264" i="3"/>
  <c r="AP265" i="3"/>
  <c r="AQ265" i="3"/>
  <c r="AP266" i="3"/>
  <c r="AQ266" i="3"/>
  <c r="AR266" i="3"/>
  <c r="AP267" i="3"/>
  <c r="AQ267" i="3"/>
  <c r="AR267" i="3"/>
  <c r="AP268" i="3"/>
  <c r="AR268" i="3"/>
  <c r="AP269" i="3"/>
  <c r="AQ269" i="3"/>
  <c r="AR269" i="3"/>
  <c r="AP270" i="3"/>
  <c r="AQ270" i="3"/>
  <c r="AR270" i="3"/>
  <c r="AQ271" i="3"/>
  <c r="AR271" i="3"/>
  <c r="AP272" i="3"/>
  <c r="AQ272" i="3"/>
  <c r="AR272" i="3"/>
  <c r="AP273" i="3"/>
  <c r="AQ273" i="3"/>
  <c r="AP274" i="3"/>
  <c r="AQ274" i="3"/>
  <c r="AR274" i="3"/>
  <c r="AP275" i="3"/>
  <c r="AQ275" i="3"/>
  <c r="AR275" i="3"/>
  <c r="AP276" i="3"/>
  <c r="AR276" i="3"/>
  <c r="AP277" i="3"/>
  <c r="AQ277" i="3"/>
  <c r="AR277" i="3"/>
  <c r="AP278" i="3"/>
  <c r="AQ278" i="3"/>
  <c r="AR278" i="3"/>
  <c r="AQ279" i="3"/>
  <c r="AR279" i="3"/>
  <c r="AP280" i="3"/>
  <c r="AQ280" i="3"/>
  <c r="AR280" i="3"/>
  <c r="AP281" i="3"/>
  <c r="AQ281" i="3"/>
  <c r="AP282" i="3"/>
  <c r="AQ282" i="3"/>
  <c r="AR282" i="3"/>
  <c r="AP283" i="3"/>
  <c r="AQ283" i="3"/>
  <c r="AR283" i="3"/>
  <c r="AP284" i="3"/>
  <c r="AR284" i="3"/>
  <c r="AP285" i="3"/>
  <c r="AQ285" i="3"/>
  <c r="AR285" i="3"/>
  <c r="AP286" i="3"/>
  <c r="AQ286" i="3"/>
  <c r="AR286" i="3"/>
  <c r="AQ287" i="3"/>
  <c r="AR287" i="3"/>
  <c r="AP288" i="3"/>
  <c r="AQ288" i="3"/>
  <c r="AR288" i="3"/>
  <c r="AP289" i="3"/>
  <c r="AQ289" i="3"/>
  <c r="AP290" i="3"/>
  <c r="AQ290" i="3"/>
  <c r="AR290" i="3"/>
  <c r="AP291" i="3"/>
  <c r="AQ291" i="3"/>
  <c r="AR291" i="3"/>
  <c r="AP292" i="3"/>
  <c r="AR292" i="3"/>
  <c r="AP293" i="3"/>
  <c r="AQ293" i="3"/>
  <c r="AR293" i="3"/>
  <c r="AP294" i="3"/>
  <c r="AQ294" i="3"/>
  <c r="AR294" i="3"/>
  <c r="AQ295" i="3"/>
  <c r="AR295" i="3"/>
  <c r="AP296" i="3"/>
  <c r="AQ296" i="3"/>
  <c r="AR296" i="3"/>
  <c r="AP297" i="3"/>
  <c r="AQ297" i="3"/>
  <c r="AP298" i="3"/>
  <c r="AQ298" i="3"/>
  <c r="AR298" i="3"/>
  <c r="AP299" i="3"/>
  <c r="AQ299" i="3"/>
  <c r="AR299" i="3"/>
  <c r="AP300" i="3"/>
  <c r="AR300" i="3"/>
  <c r="AP301" i="3"/>
  <c r="AQ301" i="3"/>
  <c r="AR301" i="3"/>
  <c r="AP302" i="3"/>
  <c r="AQ302" i="3"/>
  <c r="AR302" i="3"/>
  <c r="AQ303" i="3"/>
  <c r="AR303" i="3"/>
  <c r="AP304" i="3"/>
  <c r="AQ304" i="3"/>
  <c r="AR304" i="3"/>
  <c r="AP305" i="3"/>
  <c r="AQ305" i="3"/>
  <c r="AP306" i="3"/>
  <c r="AQ306" i="3"/>
  <c r="AR306" i="3"/>
  <c r="AP307" i="3"/>
  <c r="AQ307" i="3"/>
  <c r="AR307" i="3"/>
  <c r="AP308" i="3"/>
  <c r="AR308" i="3"/>
  <c r="AP309" i="3"/>
  <c r="AQ309" i="3"/>
  <c r="AR309" i="3"/>
  <c r="AP310" i="3"/>
  <c r="AQ310" i="3"/>
  <c r="AR310" i="3"/>
  <c r="AQ311" i="3"/>
  <c r="AR311" i="3"/>
  <c r="AP312" i="3"/>
  <c r="AQ312" i="3"/>
  <c r="AR312" i="3"/>
  <c r="AP313" i="3"/>
  <c r="AQ313" i="3"/>
  <c r="AP314" i="3"/>
  <c r="AQ314" i="3"/>
  <c r="AR314" i="3"/>
  <c r="AP315" i="3"/>
  <c r="AQ315" i="3"/>
  <c r="AR315" i="3"/>
  <c r="AP316" i="3"/>
  <c r="AR316" i="3"/>
  <c r="AP317" i="3"/>
  <c r="AQ317" i="3"/>
  <c r="AR317" i="3"/>
  <c r="AP318" i="3"/>
  <c r="AQ318" i="3"/>
  <c r="AR318" i="3"/>
  <c r="AQ319" i="3"/>
  <c r="AR319" i="3"/>
  <c r="AP320" i="3"/>
  <c r="AQ320" i="3"/>
  <c r="AR320" i="3"/>
  <c r="AP321" i="3"/>
  <c r="AQ321" i="3"/>
  <c r="AP322" i="3"/>
  <c r="AQ322" i="3"/>
  <c r="AR322" i="3"/>
  <c r="AP323" i="3"/>
  <c r="AQ323" i="3"/>
  <c r="AR323" i="3"/>
  <c r="AP324" i="3"/>
  <c r="AR324" i="3"/>
  <c r="AP325" i="3"/>
  <c r="AQ325" i="3"/>
  <c r="AR325" i="3"/>
  <c r="AP326" i="3"/>
  <c r="AQ326" i="3"/>
  <c r="AR326" i="3"/>
  <c r="AQ327" i="3"/>
  <c r="AR327" i="3"/>
  <c r="AP328" i="3"/>
  <c r="AQ328" i="3"/>
  <c r="AR328" i="3"/>
  <c r="AP329" i="3"/>
  <c r="AQ329" i="3"/>
  <c r="AP330" i="3"/>
  <c r="AQ330" i="3"/>
  <c r="AR330" i="3"/>
  <c r="AP331" i="3"/>
  <c r="AQ331" i="3"/>
  <c r="AR331" i="3"/>
  <c r="AP332" i="3"/>
  <c r="AR332" i="3"/>
  <c r="AP333" i="3"/>
  <c r="AQ333" i="3"/>
  <c r="AR333" i="3"/>
  <c r="AP334" i="3"/>
  <c r="AQ334" i="3"/>
  <c r="AR334" i="3"/>
  <c r="AQ335" i="3"/>
  <c r="AR335" i="3"/>
  <c r="AP336" i="3"/>
  <c r="AQ336" i="3"/>
  <c r="AR336" i="3"/>
  <c r="AP337" i="3"/>
  <c r="AQ337" i="3"/>
  <c r="AP338" i="3"/>
  <c r="AQ338" i="3"/>
  <c r="AR338" i="3"/>
  <c r="AP339" i="3"/>
  <c r="AQ339" i="3"/>
  <c r="AR339" i="3"/>
  <c r="AP340" i="3"/>
  <c r="AR340" i="3"/>
  <c r="AP341" i="3"/>
  <c r="AQ341" i="3"/>
  <c r="AR341" i="3"/>
  <c r="AP342" i="3"/>
  <c r="AQ342" i="3"/>
  <c r="AR342" i="3"/>
  <c r="AQ343" i="3"/>
  <c r="AR343" i="3"/>
  <c r="AP344" i="3"/>
  <c r="AQ344" i="3"/>
  <c r="AR344" i="3"/>
  <c r="AP345" i="3"/>
  <c r="AQ345" i="3"/>
  <c r="AP346" i="3"/>
  <c r="AQ346" i="3"/>
  <c r="AR346" i="3"/>
  <c r="AP347" i="3"/>
  <c r="AQ347" i="3"/>
  <c r="AR347" i="3"/>
  <c r="AP348" i="3"/>
  <c r="AR348" i="3"/>
  <c r="AP349" i="3"/>
  <c r="AQ349" i="3"/>
  <c r="AR349" i="3"/>
  <c r="AP350" i="3"/>
  <c r="AQ350" i="3"/>
  <c r="AR350" i="3"/>
  <c r="AQ351" i="3"/>
  <c r="AR351" i="3"/>
  <c r="AP352" i="3"/>
  <c r="AQ352" i="3"/>
  <c r="AR352" i="3"/>
  <c r="AP353" i="3"/>
  <c r="AQ353" i="3"/>
  <c r="AP354" i="3"/>
  <c r="AQ354" i="3"/>
  <c r="AR354" i="3"/>
  <c r="AP355" i="3"/>
  <c r="AQ355" i="3"/>
  <c r="AR355" i="3"/>
  <c r="AP356" i="3"/>
  <c r="AR356" i="3"/>
  <c r="AP357" i="3"/>
  <c r="AQ357" i="3"/>
  <c r="AR357" i="3"/>
  <c r="AP358" i="3"/>
  <c r="AQ358" i="3"/>
  <c r="AR358" i="3"/>
  <c r="AQ359" i="3"/>
  <c r="AR359" i="3"/>
  <c r="AP360" i="3"/>
  <c r="AQ360" i="3"/>
  <c r="AR360" i="3"/>
  <c r="AP361" i="3"/>
  <c r="AQ361" i="3"/>
  <c r="AP362" i="3"/>
  <c r="AQ362" i="3"/>
  <c r="AR362" i="3"/>
  <c r="AP363" i="3"/>
  <c r="AQ363" i="3"/>
  <c r="AR363" i="3"/>
  <c r="AP364" i="3"/>
  <c r="AR364" i="3"/>
  <c r="AP365" i="3"/>
  <c r="AQ365" i="3"/>
  <c r="AR365" i="3"/>
  <c r="AP366" i="3"/>
  <c r="AQ366" i="3"/>
  <c r="AR366" i="3"/>
  <c r="AQ367" i="3"/>
  <c r="AR367" i="3"/>
  <c r="AP368" i="3"/>
  <c r="AQ368" i="3"/>
  <c r="AR368" i="3"/>
  <c r="AP369" i="3"/>
  <c r="AQ369" i="3"/>
  <c r="AP370" i="3"/>
  <c r="AQ370" i="3"/>
  <c r="AR370" i="3"/>
  <c r="AP371" i="3"/>
  <c r="AQ371" i="3"/>
  <c r="AR371" i="3"/>
  <c r="AP372" i="3"/>
  <c r="AR372" i="3"/>
  <c r="AP373" i="3"/>
  <c r="AQ373" i="3"/>
  <c r="AR373" i="3"/>
  <c r="AP374" i="3"/>
  <c r="AQ374" i="3"/>
  <c r="AR374" i="3"/>
  <c r="AQ375" i="3"/>
  <c r="AR375" i="3"/>
  <c r="AP376" i="3"/>
  <c r="AQ376" i="3"/>
  <c r="AR376" i="3"/>
  <c r="AP377" i="3"/>
  <c r="AQ377" i="3"/>
  <c r="AP378" i="3"/>
  <c r="AQ378" i="3"/>
  <c r="AR378" i="3"/>
  <c r="AP379" i="3"/>
  <c r="AQ379" i="3"/>
  <c r="AR379" i="3"/>
  <c r="AP380" i="3"/>
  <c r="AR380" i="3"/>
  <c r="AP381" i="3"/>
  <c r="AQ381" i="3"/>
  <c r="AR381" i="3"/>
  <c r="AP382" i="3"/>
  <c r="AQ382" i="3"/>
  <c r="AR382" i="3"/>
  <c r="AQ383" i="3"/>
  <c r="AR383" i="3"/>
  <c r="AP384" i="3"/>
  <c r="AQ384" i="3"/>
  <c r="AR384" i="3"/>
  <c r="AP385" i="3"/>
  <c r="AQ385" i="3"/>
  <c r="AP386" i="3"/>
  <c r="AQ386" i="3"/>
  <c r="AR386" i="3"/>
  <c r="AP387" i="3"/>
  <c r="AQ387" i="3"/>
  <c r="AR387" i="3"/>
  <c r="AP388" i="3"/>
  <c r="AR388" i="3"/>
  <c r="AP389" i="3"/>
  <c r="AQ389" i="3"/>
  <c r="AR389" i="3"/>
  <c r="AP390" i="3"/>
  <c r="AQ390" i="3"/>
  <c r="AR390" i="3"/>
  <c r="AQ391" i="3"/>
  <c r="AR391" i="3"/>
  <c r="AP392" i="3"/>
  <c r="AQ392" i="3"/>
  <c r="AR392" i="3"/>
  <c r="AP393" i="3"/>
  <c r="AQ393" i="3"/>
  <c r="AP394" i="3"/>
  <c r="AQ394" i="3"/>
  <c r="AR394" i="3"/>
  <c r="AP395" i="3"/>
  <c r="AQ395" i="3"/>
  <c r="AR395" i="3"/>
  <c r="AP396" i="3"/>
  <c r="AR396" i="3"/>
  <c r="AP397" i="3"/>
  <c r="AQ397" i="3"/>
  <c r="AR397" i="3"/>
  <c r="AP398" i="3"/>
  <c r="AQ398" i="3"/>
  <c r="AR398" i="3"/>
  <c r="AQ399" i="3"/>
  <c r="AR399" i="3"/>
  <c r="AP400" i="3"/>
  <c r="AQ400" i="3"/>
  <c r="AR400" i="3"/>
  <c r="AP401" i="3"/>
  <c r="AQ401" i="3"/>
  <c r="AP402" i="3"/>
  <c r="AQ402" i="3"/>
  <c r="AR402" i="3"/>
  <c r="AP403" i="3"/>
  <c r="AQ403" i="3"/>
  <c r="AR403" i="3"/>
  <c r="AP404" i="3"/>
  <c r="AR404" i="3"/>
  <c r="AP405" i="3"/>
  <c r="AQ405" i="3"/>
  <c r="AR405" i="3"/>
  <c r="AP406" i="3"/>
  <c r="AQ406" i="3"/>
  <c r="AR406" i="3"/>
  <c r="AQ407" i="3"/>
  <c r="AR407" i="3"/>
  <c r="AP408" i="3"/>
  <c r="AQ408" i="3"/>
  <c r="AR408" i="3"/>
  <c r="AP409" i="3"/>
  <c r="AQ409" i="3"/>
  <c r="AP410" i="3"/>
  <c r="AQ410" i="3"/>
  <c r="AR410" i="3"/>
  <c r="AP411" i="3"/>
  <c r="AQ411" i="3"/>
  <c r="AR411" i="3"/>
  <c r="AP412" i="3"/>
  <c r="AR412" i="3"/>
  <c r="AP413" i="3"/>
  <c r="AQ413" i="3"/>
  <c r="AR413" i="3"/>
  <c r="AP414" i="3"/>
  <c r="AQ414" i="3"/>
  <c r="AR414" i="3"/>
  <c r="AQ415" i="3"/>
  <c r="AR415" i="3"/>
  <c r="AP416" i="3"/>
  <c r="AQ416" i="3"/>
  <c r="AR416" i="3"/>
  <c r="AP417" i="3"/>
  <c r="AQ417" i="3"/>
  <c r="AP418" i="3"/>
  <c r="AQ418" i="3"/>
  <c r="AR418" i="3"/>
  <c r="AP419" i="3"/>
  <c r="AQ419" i="3"/>
  <c r="AR419" i="3"/>
  <c r="AP420" i="3"/>
  <c r="AR420" i="3"/>
  <c r="AP421" i="3"/>
  <c r="AQ421" i="3"/>
  <c r="AR421" i="3"/>
  <c r="AP422" i="3"/>
  <c r="AQ422" i="3"/>
  <c r="AR422" i="3"/>
  <c r="AQ423" i="3"/>
  <c r="AR423" i="3"/>
  <c r="AP424" i="3"/>
  <c r="AQ424" i="3"/>
  <c r="AR424" i="3"/>
  <c r="AP425" i="3"/>
  <c r="AQ425" i="3"/>
  <c r="AP426" i="3"/>
  <c r="AQ426" i="3"/>
  <c r="AR426" i="3"/>
  <c r="AP427" i="3"/>
  <c r="AQ427" i="3"/>
  <c r="AR427" i="3"/>
  <c r="AP428" i="3"/>
  <c r="AR428" i="3"/>
  <c r="AP429" i="3"/>
  <c r="AQ429" i="3"/>
  <c r="AR429" i="3"/>
  <c r="AP430" i="3"/>
  <c r="AQ430" i="3"/>
  <c r="AR430" i="3"/>
  <c r="AQ431" i="3"/>
  <c r="AR431" i="3"/>
  <c r="AP432" i="3"/>
  <c r="AQ432" i="3"/>
  <c r="AR432" i="3"/>
  <c r="AP433" i="3"/>
  <c r="AQ433" i="3"/>
  <c r="AL434" i="3"/>
  <c r="AM434" i="3"/>
  <c r="AN434" i="3"/>
  <c r="AO434" i="3"/>
  <c r="AP434" i="3"/>
  <c r="AQ434" i="3"/>
  <c r="AR434" i="3"/>
  <c r="AJ467" i="3"/>
  <c r="AJ468" i="3"/>
  <c r="AJ469" i="3"/>
  <c r="AJ470" i="3"/>
  <c r="BH439" i="3" l="1"/>
  <c r="BE444" i="3"/>
  <c r="BF443" i="3"/>
  <c r="BF442" i="3"/>
  <c r="BG439" i="3"/>
  <c r="BH442" i="3"/>
  <c r="BH444" i="3"/>
  <c r="BH441" i="3"/>
  <c r="BH450" i="3" s="1"/>
  <c r="BI446" i="3"/>
  <c r="BF445" i="3"/>
  <c r="BF444" i="3"/>
  <c r="BF441" i="3"/>
  <c r="BH437" i="3"/>
  <c r="BH438" i="3" s="1"/>
  <c r="BH454" i="3" s="1"/>
  <c r="BH440" i="3"/>
  <c r="BF437" i="3"/>
  <c r="BF438" i="3" s="1"/>
  <c r="BF452" i="3" s="1"/>
  <c r="BE440" i="3"/>
  <c r="BH443" i="3"/>
  <c r="BF440" i="3"/>
  <c r="BF435" i="3"/>
  <c r="BH435" i="3"/>
  <c r="BH446" i="3"/>
  <c r="BH455" i="3" s="1"/>
  <c r="BG443" i="3"/>
  <c r="BI442" i="3"/>
  <c r="BF446" i="3"/>
  <c r="BF455" i="3" s="1"/>
  <c r="BG435" i="3"/>
  <c r="BG436" i="3" s="1"/>
  <c r="BE437" i="3"/>
  <c r="BE438" i="3" s="1"/>
  <c r="BE441" i="3"/>
  <c r="BE450" i="3" s="1"/>
  <c r="BE445" i="3"/>
  <c r="BE454" i="3" s="1"/>
  <c r="BE442" i="3"/>
  <c r="BE451" i="3" s="1"/>
  <c r="BE446" i="3"/>
  <c r="BE455" i="3" s="1"/>
  <c r="BE435" i="3"/>
  <c r="BE439" i="3"/>
  <c r="BE448" i="3" s="1"/>
  <c r="BE443" i="3"/>
  <c r="BE452" i="3" s="1"/>
  <c r="BG440" i="3"/>
  <c r="BG444" i="3"/>
  <c r="BG437" i="3"/>
  <c r="BG438" i="3" s="1"/>
  <c r="BG448" i="3" s="1"/>
  <c r="BG441" i="3"/>
  <c r="BG450" i="3" s="1"/>
  <c r="BG445" i="3"/>
  <c r="BG442" i="3"/>
  <c r="BG446" i="3"/>
  <c r="BI435" i="3"/>
  <c r="BI439" i="3"/>
  <c r="BI443" i="3"/>
  <c r="BI440" i="3"/>
  <c r="BI444" i="3"/>
  <c r="BI437" i="3"/>
  <c r="BI438" i="3" s="1"/>
  <c r="BI451" i="3" s="1"/>
  <c r="BI441" i="3"/>
  <c r="BI445" i="3"/>
  <c r="BD437" i="3"/>
  <c r="BD438" i="3" s="1"/>
  <c r="BD445" i="3"/>
  <c r="BD440" i="3"/>
  <c r="BD441" i="3"/>
  <c r="BD439" i="3"/>
  <c r="BD446" i="3"/>
  <c r="BD444" i="3"/>
  <c r="BD443" i="3"/>
  <c r="BD435" i="3"/>
  <c r="BD442" i="3"/>
  <c r="BD451" i="3" s="1"/>
  <c r="BC437" i="3"/>
  <c r="BC438" i="3" s="1"/>
  <c r="AS435" i="3"/>
  <c r="BB445" i="3"/>
  <c r="AW446" i="3"/>
  <c r="AV442" i="3"/>
  <c r="BA440" i="3"/>
  <c r="AZ445" i="3"/>
  <c r="AX444" i="3"/>
  <c r="AS442" i="3"/>
  <c r="AY446" i="3"/>
  <c r="BB437" i="3"/>
  <c r="BB438" i="3" s="1"/>
  <c r="AU437" i="3"/>
  <c r="AU438" i="3" s="1"/>
  <c r="BC444" i="3"/>
  <c r="AY441" i="3"/>
  <c r="BC445" i="3"/>
  <c r="AS443" i="3"/>
  <c r="BA442" i="3"/>
  <c r="AZ435" i="3"/>
  <c r="AY439" i="3"/>
  <c r="AY442" i="3"/>
  <c r="AY437" i="3"/>
  <c r="AY438" i="3" s="1"/>
  <c r="AY445" i="3"/>
  <c r="AY435" i="3"/>
  <c r="AY443" i="3"/>
  <c r="AY444" i="3"/>
  <c r="AT446" i="3"/>
  <c r="AT441" i="3"/>
  <c r="AT444" i="3"/>
  <c r="AT439" i="3"/>
  <c r="AT442" i="3"/>
  <c r="AT435" i="3"/>
  <c r="AT443" i="3"/>
  <c r="AW437" i="3"/>
  <c r="AW438" i="3" s="1"/>
  <c r="AW445" i="3"/>
  <c r="AW440" i="3"/>
  <c r="AW435" i="3"/>
  <c r="AW443" i="3"/>
  <c r="AW441" i="3"/>
  <c r="AW442" i="3"/>
  <c r="BB446" i="3"/>
  <c r="BB441" i="3"/>
  <c r="BB444" i="3"/>
  <c r="BB439" i="3"/>
  <c r="BB448" i="3" s="1"/>
  <c r="BB442" i="3"/>
  <c r="BB435" i="3"/>
  <c r="BB443" i="3"/>
  <c r="AV440" i="3"/>
  <c r="AV435" i="3"/>
  <c r="AV443" i="3"/>
  <c r="AV446" i="3"/>
  <c r="AV444" i="3"/>
  <c r="AV437" i="3"/>
  <c r="AV438" i="3" s="1"/>
  <c r="AV445" i="3"/>
  <c r="AU442" i="3"/>
  <c r="AU445" i="3"/>
  <c r="AX441" i="3"/>
  <c r="BB440" i="3"/>
  <c r="AS436" i="3"/>
  <c r="AS441" i="3"/>
  <c r="AS444" i="3"/>
  <c r="AS439" i="3"/>
  <c r="AS437" i="3"/>
  <c r="AS438" i="3" s="1"/>
  <c r="AS445" i="3"/>
  <c r="AS446" i="3"/>
  <c r="AT445" i="3"/>
  <c r="AV441" i="3"/>
  <c r="AT437" i="3"/>
  <c r="AT438" i="3" s="1"/>
  <c r="AZ444" i="3"/>
  <c r="AZ439" i="3"/>
  <c r="AZ442" i="3"/>
  <c r="AZ437" i="3"/>
  <c r="AZ438" i="3" s="1"/>
  <c r="AZ440" i="3"/>
  <c r="AZ441" i="3"/>
  <c r="BC435" i="3"/>
  <c r="BC443" i="3"/>
  <c r="BC446" i="3"/>
  <c r="BC441" i="3"/>
  <c r="BC439" i="3"/>
  <c r="BC440" i="3"/>
  <c r="AU435" i="3"/>
  <c r="AU443" i="3"/>
  <c r="AU446" i="3"/>
  <c r="AU441" i="3"/>
  <c r="AU439" i="3"/>
  <c r="AU440" i="3"/>
  <c r="AX442" i="3"/>
  <c r="AX445" i="3"/>
  <c r="AX437" i="3"/>
  <c r="AX438" i="3" s="1"/>
  <c r="AX440" i="3"/>
  <c r="AX435" i="3"/>
  <c r="AX446" i="3"/>
  <c r="AX439" i="3"/>
  <c r="BA441" i="3"/>
  <c r="BA444" i="3"/>
  <c r="BA439" i="3"/>
  <c r="BA437" i="3"/>
  <c r="BA438" i="3" s="1"/>
  <c r="BA445" i="3"/>
  <c r="BA446" i="3"/>
  <c r="AW444" i="3"/>
  <c r="BA443" i="3"/>
  <c r="AY440" i="3"/>
  <c r="AY449" i="3" s="1"/>
  <c r="AW439" i="3"/>
  <c r="AU444" i="3"/>
  <c r="AZ443" i="3"/>
  <c r="AT440" i="3"/>
  <c r="AV439" i="3"/>
  <c r="AZ446" i="3"/>
  <c r="AX443" i="3"/>
  <c r="BC442" i="3"/>
  <c r="AS440" i="3"/>
  <c r="AS449" i="3" s="1"/>
  <c r="BA435" i="3"/>
  <c r="AR440" i="3"/>
  <c r="AK439" i="3"/>
  <c r="AM440" i="3"/>
  <c r="AN439" i="3"/>
  <c r="AJ440" i="3"/>
  <c r="AR439" i="3"/>
  <c r="AP440" i="3"/>
  <c r="AL440" i="3"/>
  <c r="AO439" i="3"/>
  <c r="AQ439" i="3"/>
  <c r="AK440" i="3"/>
  <c r="AM439" i="3"/>
  <c r="AP439" i="3"/>
  <c r="AO440" i="3"/>
  <c r="AJ439" i="3"/>
  <c r="AL439" i="3"/>
  <c r="AQ440" i="3"/>
  <c r="AN440" i="3"/>
  <c r="AN445" i="3"/>
  <c r="AO445" i="3"/>
  <c r="AN435" i="3"/>
  <c r="AN436" i="3" s="1"/>
  <c r="AO437" i="3"/>
  <c r="AO438" i="3" s="1"/>
  <c r="AM435" i="3"/>
  <c r="AQ444" i="3"/>
  <c r="AO435" i="3"/>
  <c r="AO436" i="3" s="1"/>
  <c r="AM437" i="3"/>
  <c r="AM438" i="3" s="1"/>
  <c r="AK435" i="3"/>
  <c r="AK436" i="3" s="1"/>
  <c r="AR443" i="3"/>
  <c r="AQ435" i="3"/>
  <c r="AQ436" i="3" s="1"/>
  <c r="AJ437" i="3"/>
  <c r="AJ438" i="3" s="1"/>
  <c r="AL437" i="3"/>
  <c r="AL438" i="3" s="1"/>
  <c r="AR435" i="3"/>
  <c r="AR436" i="3" s="1"/>
  <c r="AP435" i="3"/>
  <c r="AP436" i="3" s="1"/>
  <c r="AL443" i="3"/>
  <c r="AL444" i="3"/>
  <c r="AL445" i="3"/>
  <c r="AL441" i="3"/>
  <c r="AJ435" i="3"/>
  <c r="AJ436" i="3" s="1"/>
  <c r="AL442" i="3"/>
  <c r="AK444" i="3"/>
  <c r="AK445" i="3"/>
  <c r="AK441" i="3"/>
  <c r="AK446" i="3"/>
  <c r="AK442" i="3"/>
  <c r="AK443" i="3"/>
  <c r="AR444" i="3"/>
  <c r="AR445" i="3"/>
  <c r="AR441" i="3"/>
  <c r="AR446" i="3"/>
  <c r="AR442" i="3"/>
  <c r="AR437" i="3"/>
  <c r="AR438" i="3" s="1"/>
  <c r="AK437" i="3"/>
  <c r="AK438" i="3" s="1"/>
  <c r="AP444" i="3"/>
  <c r="AQ445" i="3"/>
  <c r="AQ441" i="3"/>
  <c r="AQ446" i="3"/>
  <c r="AQ442" i="3"/>
  <c r="AQ437" i="3"/>
  <c r="AQ438" i="3" s="1"/>
  <c r="AQ448" i="3" s="1"/>
  <c r="AQ443" i="3"/>
  <c r="AP445" i="3"/>
  <c r="AP441" i="3"/>
  <c r="AP446" i="3"/>
  <c r="AP442" i="3"/>
  <c r="AP443" i="3"/>
  <c r="AO446" i="3"/>
  <c r="AO442" i="3"/>
  <c r="AO443" i="3"/>
  <c r="AO444" i="3"/>
  <c r="AP437" i="3"/>
  <c r="AP438" i="3" s="1"/>
  <c r="AO441" i="3"/>
  <c r="AM446" i="3"/>
  <c r="AN446" i="3"/>
  <c r="AN442" i="3"/>
  <c r="AN443" i="3"/>
  <c r="AN444" i="3"/>
  <c r="AN441" i="3"/>
  <c r="AL446" i="3"/>
  <c r="AM443" i="3"/>
  <c r="AM444" i="3"/>
  <c r="AM445" i="3"/>
  <c r="AM441" i="3"/>
  <c r="AL435" i="3"/>
  <c r="AN437" i="3"/>
  <c r="AN438" i="3" s="1"/>
  <c r="AM442" i="3"/>
  <c r="AJ456" i="3"/>
  <c r="AJ446" i="3"/>
  <c r="AJ443" i="3"/>
  <c r="AJ444" i="3"/>
  <c r="AJ441" i="3"/>
  <c r="AJ445" i="3"/>
  <c r="AJ442" i="3"/>
  <c r="BG451" i="3" l="1"/>
  <c r="BH453" i="3"/>
  <c r="BG454" i="3"/>
  <c r="BH449" i="3"/>
  <c r="BH452" i="3"/>
  <c r="BI455" i="3"/>
  <c r="BF451" i="3"/>
  <c r="BI452" i="3"/>
  <c r="BG453" i="3"/>
  <c r="BF448" i="3"/>
  <c r="BG452" i="3"/>
  <c r="BG449" i="3"/>
  <c r="BE449" i="3"/>
  <c r="BH436" i="3"/>
  <c r="BH447" i="3"/>
  <c r="BF450" i="3"/>
  <c r="BH448" i="3"/>
  <c r="BC451" i="3"/>
  <c r="BC450" i="3"/>
  <c r="BD453" i="3"/>
  <c r="BF436" i="3"/>
  <c r="BF447" i="3"/>
  <c r="BF453" i="3"/>
  <c r="BH451" i="3"/>
  <c r="BI453" i="3"/>
  <c r="BC455" i="3"/>
  <c r="BI454" i="3"/>
  <c r="BG455" i="3"/>
  <c r="BF449" i="3"/>
  <c r="BF454" i="3"/>
  <c r="BI450" i="3"/>
  <c r="BI448" i="3"/>
  <c r="BI447" i="3"/>
  <c r="BI436" i="3"/>
  <c r="BE447" i="3"/>
  <c r="BE436" i="3"/>
  <c r="BG447" i="3"/>
  <c r="BE453" i="3"/>
  <c r="BI449" i="3"/>
  <c r="AP448" i="3"/>
  <c r="BC448" i="3"/>
  <c r="BD452" i="3"/>
  <c r="BC452" i="3"/>
  <c r="BC449" i="3"/>
  <c r="BD448" i="3"/>
  <c r="BB454" i="3"/>
  <c r="BD450" i="3"/>
  <c r="AN448" i="3"/>
  <c r="BD455" i="3"/>
  <c r="BD449" i="3"/>
  <c r="BD454" i="3"/>
  <c r="AS455" i="3"/>
  <c r="BC454" i="3"/>
  <c r="BD436" i="3"/>
  <c r="BD447" i="3"/>
  <c r="AY452" i="3"/>
  <c r="AV451" i="3"/>
  <c r="AY448" i="3"/>
  <c r="AV448" i="3"/>
  <c r="AU455" i="3"/>
  <c r="AV450" i="3"/>
  <c r="AW455" i="3"/>
  <c r="AZ454" i="3"/>
  <c r="AS448" i="3"/>
  <c r="BC453" i="3"/>
  <c r="AS447" i="3"/>
  <c r="AS454" i="3"/>
  <c r="AS451" i="3"/>
  <c r="AS453" i="3"/>
  <c r="AW448" i="3"/>
  <c r="AW450" i="3"/>
  <c r="AW453" i="3"/>
  <c r="AY454" i="3"/>
  <c r="AZ448" i="3"/>
  <c r="AZ453" i="3"/>
  <c r="AV454" i="3"/>
  <c r="AY455" i="3"/>
  <c r="AX453" i="3"/>
  <c r="AV452" i="3"/>
  <c r="AZ452" i="3"/>
  <c r="BA449" i="3"/>
  <c r="AZ449" i="3"/>
  <c r="AW452" i="3"/>
  <c r="AZ455" i="3"/>
  <c r="AS450" i="3"/>
  <c r="AW449" i="3"/>
  <c r="AT449" i="3"/>
  <c r="AZ450" i="3"/>
  <c r="AT454" i="3"/>
  <c r="BB453" i="3"/>
  <c r="AU450" i="3"/>
  <c r="BB451" i="3"/>
  <c r="AY451" i="3"/>
  <c r="AU452" i="3"/>
  <c r="BB449" i="3"/>
  <c r="BB450" i="3"/>
  <c r="AU453" i="3"/>
  <c r="BB455" i="3"/>
  <c r="AT452" i="3"/>
  <c r="AZ451" i="3"/>
  <c r="AU454" i="3"/>
  <c r="AV449" i="3"/>
  <c r="AW451" i="3"/>
  <c r="AU449" i="3"/>
  <c r="AU451" i="3"/>
  <c r="BB452" i="3"/>
  <c r="AK448" i="3"/>
  <c r="AU448" i="3"/>
  <c r="BA454" i="3"/>
  <c r="AX449" i="3"/>
  <c r="AX450" i="3"/>
  <c r="AV455" i="3"/>
  <c r="BB436" i="3"/>
  <c r="BB447" i="3"/>
  <c r="AY453" i="3"/>
  <c r="AY450" i="3"/>
  <c r="AZ436" i="3"/>
  <c r="AZ447" i="3"/>
  <c r="BA452" i="3"/>
  <c r="BA448" i="3"/>
  <c r="AX454" i="3"/>
  <c r="AV436" i="3"/>
  <c r="AV447" i="3"/>
  <c r="AT436" i="3"/>
  <c r="AT447" i="3"/>
  <c r="AY447" i="3"/>
  <c r="AY436" i="3"/>
  <c r="BA453" i="3"/>
  <c r="AX451" i="3"/>
  <c r="AT451" i="3"/>
  <c r="BA450" i="3"/>
  <c r="AT448" i="3"/>
  <c r="BA451" i="3"/>
  <c r="AX448" i="3"/>
  <c r="AW436" i="3"/>
  <c r="AW447" i="3"/>
  <c r="AT453" i="3"/>
  <c r="AS452" i="3"/>
  <c r="AU436" i="3"/>
  <c r="AU447" i="3"/>
  <c r="AX455" i="3"/>
  <c r="AT450" i="3"/>
  <c r="AX452" i="3"/>
  <c r="BA436" i="3"/>
  <c r="BA447" i="3"/>
  <c r="BA455" i="3"/>
  <c r="AX447" i="3"/>
  <c r="AX436" i="3"/>
  <c r="BC436" i="3"/>
  <c r="BC447" i="3"/>
  <c r="AV453" i="3"/>
  <c r="AW454" i="3"/>
  <c r="AT455" i="3"/>
  <c r="AM448" i="3"/>
  <c r="AO448" i="3"/>
  <c r="AJ448" i="3"/>
  <c r="AR448" i="3"/>
  <c r="AL448" i="3"/>
  <c r="AM452" i="3"/>
  <c r="AO455" i="3"/>
  <c r="AO450" i="3"/>
  <c r="AN454" i="3"/>
  <c r="AO453" i="3"/>
  <c r="AO449" i="3"/>
  <c r="AO447" i="3"/>
  <c r="AO452" i="3"/>
  <c r="AO451" i="3"/>
  <c r="AM453" i="3"/>
  <c r="AM455" i="3"/>
  <c r="AM450" i="3"/>
  <c r="AM454" i="3"/>
  <c r="AL455" i="3"/>
  <c r="AM451" i="3"/>
  <c r="AM449" i="3"/>
  <c r="AR451" i="3"/>
  <c r="AR455" i="3"/>
  <c r="AR450" i="3"/>
  <c r="AP455" i="3"/>
  <c r="AR454" i="3"/>
  <c r="AO454" i="3"/>
  <c r="AQ453" i="3"/>
  <c r="AR449" i="3"/>
  <c r="AL450" i="3"/>
  <c r="AM447" i="3"/>
  <c r="AM436" i="3"/>
  <c r="AQ452" i="3"/>
  <c r="AK454" i="3"/>
  <c r="AQ451" i="3"/>
  <c r="AL454" i="3"/>
  <c r="AN449" i="3"/>
  <c r="AP449" i="3"/>
  <c r="AQ449" i="3"/>
  <c r="AL451" i="3"/>
  <c r="AL449" i="3"/>
  <c r="AQ450" i="3"/>
  <c r="AR452" i="3"/>
  <c r="AL453" i="3"/>
  <c r="AQ454" i="3"/>
  <c r="AL452" i="3"/>
  <c r="AN452" i="3"/>
  <c r="AK451" i="3"/>
  <c r="AN450" i="3"/>
  <c r="AN451" i="3"/>
  <c r="AP452" i="3"/>
  <c r="AK455" i="3"/>
  <c r="AN447" i="3"/>
  <c r="AN455" i="3"/>
  <c r="AP451" i="3"/>
  <c r="AK450" i="3"/>
  <c r="AP450" i="3"/>
  <c r="AK452" i="3"/>
  <c r="AK449" i="3"/>
  <c r="AL447" i="3"/>
  <c r="AL436" i="3"/>
  <c r="AP454" i="3"/>
  <c r="AP453" i="3"/>
  <c r="AR453" i="3"/>
  <c r="AK453" i="3"/>
  <c r="AP447" i="3"/>
  <c r="AR447" i="3"/>
  <c r="AQ455" i="3"/>
  <c r="AN453" i="3"/>
  <c r="AQ447" i="3"/>
  <c r="AK447" i="3"/>
  <c r="AJ454" i="3"/>
  <c r="AJ450" i="3"/>
  <c r="AJ453" i="3"/>
  <c r="AJ455" i="3"/>
  <c r="AJ449" i="3"/>
  <c r="AJ451" i="3"/>
  <c r="AJ452" i="3"/>
  <c r="AJ447" i="3"/>
</calcChain>
</file>

<file path=xl/sharedStrings.xml><?xml version="1.0" encoding="utf-8"?>
<sst xmlns="http://schemas.openxmlformats.org/spreadsheetml/2006/main" count="75" uniqueCount="51">
  <si>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</si>
  <si>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</si>
  <si>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</si>
  <si>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</si>
  <si>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</si>
  <si>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</si>
  <si>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</si>
  <si>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</si>
  <si>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</si>
  <si>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25 ug/m3</t>
  </si>
  <si>
    <t>%&gt;= 35 ug/m3</t>
  </si>
  <si>
    <t>%&gt;= 45 ug/m3</t>
  </si>
  <si>
    <t>%&gt;= 55 ug/m3</t>
  </si>
  <si>
    <t>%&gt;= 65 ug/m3</t>
  </si>
  <si>
    <t>%&gt;= 75 ug/m3</t>
  </si>
  <si>
    <t>Average PM2.5</t>
  </si>
  <si>
    <t># of monitor</t>
  </si>
  <si>
    <t>count &gt;9</t>
  </si>
  <si>
    <t>%&gt;= 9 ug/m3</t>
  </si>
  <si>
    <t>count &gt;15</t>
  </si>
  <si>
    <t>%&gt;= 15 ug/m3</t>
  </si>
  <si>
    <t>DateTime</t>
  </si>
  <si>
    <t>Scuola Bodio A</t>
  </si>
  <si>
    <t>Piazza Sempione A</t>
  </si>
  <si>
    <t>viale bianca maria 26 A</t>
  </si>
  <si>
    <t>Scuole Viale Corsica A</t>
  </si>
  <si>
    <t>Gaggiano MI (CENTRO) A</t>
  </si>
  <si>
    <t>Besate A</t>
  </si>
  <si>
    <t>MonitAIR_Alyby A</t>
  </si>
  <si>
    <t>Santa Cristina e Bissone A</t>
  </si>
  <si>
    <t>Quartiere Ovest - P@P-PA-16 A</t>
  </si>
  <si>
    <t>DICar 3 - P@P-PA-5 A</t>
  </si>
  <si>
    <t>Odontoiatria - P@P-PA-37 A</t>
  </si>
  <si>
    <t>Chimica - P@P-PA-14 A</t>
  </si>
  <si>
    <t>Via Olevano - P@P-PA-31 A</t>
  </si>
  <si>
    <t>Via Setti 1 - P@P-PA-12 A</t>
  </si>
  <si>
    <t>Scuola Canna - P@P-PA-9 A</t>
  </si>
  <si>
    <t>Palazzo S.Felice - P@P-PA-48 A</t>
  </si>
  <si>
    <t>Viale XI Febbraio - P@P-PA-45 A</t>
  </si>
  <si>
    <t>Giurisprudenza - P@P-PA-38 A</t>
  </si>
  <si>
    <t>Ponte Libertà - P@P-PA-6 A</t>
  </si>
  <si>
    <t>Sala Broletto - P@P-PA-34 A</t>
  </si>
  <si>
    <t>Liceo Cairoli CLEANSCHOOL A</t>
  </si>
  <si>
    <t>Municipio - P@P-PA-32 A</t>
  </si>
  <si>
    <t>Orto Botanico - P@P-PA-33 A</t>
  </si>
  <si>
    <t>Lungoticino Sforza - P@P-PA-26 A</t>
  </si>
  <si>
    <t>Via Corridoni - P@P-PA-43 A</t>
  </si>
  <si>
    <t>Via S.Giovannino - P@P-PA-30 A</t>
  </si>
  <si>
    <t>Episode 56QYK February 19, 2024. Milan or Pavia, Italy, City Snapshot PM2.5 % and level in micrograms per cubic meter over 3 days using PurpleAir Data.</t>
  </si>
  <si>
    <t>Milan, Italy</t>
  </si>
  <si>
    <t>Pavia, Italy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</si>
</sst>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0" fontId="0" fillId="2" borderId="0" xfId="0" applyFill="1"/>
    <xf numFmtId="22" fontId="0" fillId="2" borderId="0" xfId="0" applyNumberFormat="1" applyFill="1"/>
    <xf numFmtId="164" fontId="0" fillId="0" borderId="1" xfId="0" applyNumberFormat="1" applyBorder="1"/>
    <xf numFmtId="1" fontId="0" fillId="0" borderId="1" xfId="0" applyNumberFormat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BI470"/>
  <sheetViews>
    <sheetView tabSelected="1" workbookViewId="0">
      <selection activeCell="AI1" sqref="AI1:BD1048576"/>
    </sheetView>
  </sheetViews>
  <sheetFormatPr defaultRowHeight="14.4" x14ac:dyDescent="0.3"/>
  <cols>
    <col min="1" max="1" width="14.6640625" bestFit="1" customWidth="1"/>
    <col min="2" max="34" width="8.88671875" hidden="1" customWidth="1"/>
    <col min="35" max="35" width="12.5546875" bestFit="1" customWidth="1"/>
    <col min="36" max="36" width="9.5546875" customWidth="1"/>
    <col min="37" max="45" width="9" customWidth="1"/>
    <col min="46" max="46" width="9.5546875" customWidth="1"/>
    <col min="47" max="47" width="9" customWidth="1"/>
    <col min="48" max="55" width="8.88671875" customWidth="1"/>
  </cols>
  <sheetData>
    <row r="1" spans="1:61" ht="11.4" customHeight="1" x14ac:dyDescent="0.3">
      <c r="A1" s="19" t="s">
        <v>21</v>
      </c>
      <c r="B1" s="19" t="s">
        <v>22</v>
      </c>
      <c r="C1" s="19" t="s">
        <v>23</v>
      </c>
      <c r="D1" s="19" t="s">
        <v>24</v>
      </c>
      <c r="E1" s="19" t="s">
        <v>25</v>
      </c>
      <c r="F1" s="19" t="s">
        <v>26</v>
      </c>
      <c r="G1" s="19" t="s">
        <v>27</v>
      </c>
      <c r="H1" s="19" t="s">
        <v>28</v>
      </c>
      <c r="I1" s="19" t="s">
        <v>29</v>
      </c>
      <c r="J1" s="19" t="s">
        <v>30</v>
      </c>
      <c r="K1" s="19" t="s">
        <v>31</v>
      </c>
      <c r="L1" s="19" t="s">
        <v>32</v>
      </c>
      <c r="M1" s="19" t="s">
        <v>33</v>
      </c>
      <c r="N1" s="19" t="s">
        <v>34</v>
      </c>
      <c r="O1" s="19" t="s">
        <v>35</v>
      </c>
      <c r="P1" s="19" t="s">
        <v>36</v>
      </c>
      <c r="Q1" s="19" t="s">
        <v>37</v>
      </c>
      <c r="R1" s="19" t="s">
        <v>38</v>
      </c>
      <c r="S1" s="19" t="s">
        <v>39</v>
      </c>
      <c r="T1" s="19" t="s">
        <v>40</v>
      </c>
      <c r="U1" s="19" t="s">
        <v>41</v>
      </c>
      <c r="V1" s="19" t="s">
        <v>42</v>
      </c>
      <c r="W1" s="19" t="s">
        <v>43</v>
      </c>
      <c r="X1" s="19" t="s">
        <v>44</v>
      </c>
      <c r="Y1" s="19" t="s">
        <v>45</v>
      </c>
      <c r="Z1" s="19" t="s">
        <v>46</v>
      </c>
      <c r="AA1" s="19" t="s">
        <v>47</v>
      </c>
      <c r="AB1" s="19"/>
      <c r="AC1" s="19"/>
      <c r="AD1" s="19"/>
      <c r="AE1" s="19"/>
      <c r="AF1" s="19"/>
      <c r="AG1" s="19"/>
      <c r="AI1" s="21" t="str">
        <f>A1</f>
        <v>DateTime</v>
      </c>
      <c r="AJ1" s="21" t="str">
        <f>B1</f>
        <v>Scuola Bodio A</v>
      </c>
      <c r="AK1" s="21" t="str">
        <f>C1</f>
        <v>Piazza Sempione A</v>
      </c>
      <c r="AL1" s="21" t="str">
        <f>D1</f>
        <v>viale bianca maria 26 A</v>
      </c>
      <c r="AM1" s="21" t="str">
        <f>E1</f>
        <v>Scuole Viale Corsica A</v>
      </c>
      <c r="AN1" s="21" t="str">
        <f>F1</f>
        <v>Gaggiano MI (CENTRO) A</v>
      </c>
      <c r="AO1" s="21" t="str">
        <f>G1</f>
        <v>Besate A</v>
      </c>
      <c r="AP1" s="21" t="str">
        <f>H1</f>
        <v>MonitAIR_Alyby A</v>
      </c>
      <c r="AQ1" s="21" t="str">
        <f>I1</f>
        <v>Santa Cristina e Bissone A</v>
      </c>
      <c r="AR1" s="21" t="str">
        <f>J1</f>
        <v>Quartiere Ovest - P@P-PA-16 A</v>
      </c>
      <c r="AS1" s="21" t="str">
        <f t="shared" ref="AS1" si="0">K1</f>
        <v>DICar 3 - P@P-PA-5 A</v>
      </c>
      <c r="AT1" s="21" t="str">
        <f t="shared" ref="AT1" si="1">L1</f>
        <v>Odontoiatria - P@P-PA-37 A</v>
      </c>
      <c r="AU1" s="21" t="str">
        <f t="shared" ref="AU1" si="2">M1</f>
        <v>Chimica - P@P-PA-14 A</v>
      </c>
      <c r="AV1" s="21" t="str">
        <f t="shared" ref="AV1" si="3">N1</f>
        <v>Via Olevano - P@P-PA-31 A</v>
      </c>
      <c r="AW1" s="21" t="str">
        <f t="shared" ref="AW1" si="4">O1</f>
        <v>Via Setti 1 - P@P-PA-12 A</v>
      </c>
      <c r="AX1" s="21" t="str">
        <f t="shared" ref="AX1" si="5">P1</f>
        <v>Scuola Canna - P@P-PA-9 A</v>
      </c>
      <c r="AY1" s="21" t="str">
        <f t="shared" ref="AY1" si="6">Q1</f>
        <v>Palazzo S.Felice - P@P-PA-48 A</v>
      </c>
      <c r="AZ1" s="21" t="str">
        <f t="shared" ref="AZ1" si="7">R1</f>
        <v>Viale XI Febbraio - P@P-PA-45 A</v>
      </c>
      <c r="BA1" s="21" t="str">
        <f t="shared" ref="BA1" si="8">S1</f>
        <v>Giurisprudenza - P@P-PA-38 A</v>
      </c>
      <c r="BB1" s="21" t="str">
        <f t="shared" ref="BB1" si="9">T1</f>
        <v>Ponte Libertà - P@P-PA-6 A</v>
      </c>
      <c r="BC1" s="21" t="str">
        <f>U1</f>
        <v>Sala Broletto - P@P-PA-34 A</v>
      </c>
      <c r="BD1" s="21" t="str">
        <f>V1</f>
        <v>Liceo Cairoli CLEANSCHOOL A</v>
      </c>
      <c r="BE1" s="21" t="str">
        <f t="shared" ref="BE1:BI1" si="10">W1</f>
        <v>Municipio - P@P-PA-32 A</v>
      </c>
      <c r="BF1" s="21" t="str">
        <f t="shared" si="10"/>
        <v>Orto Botanico - P@P-PA-33 A</v>
      </c>
      <c r="BG1" s="21" t="str">
        <f t="shared" si="10"/>
        <v>Lungoticino Sforza - P@P-PA-26 A</v>
      </c>
      <c r="BH1" s="21" t="str">
        <f t="shared" si="10"/>
        <v>Via Corridoni - P@P-PA-43 A</v>
      </c>
      <c r="BI1" s="21" t="str">
        <f t="shared" si="10"/>
        <v>Via S.Giovannino - P@P-PA-30 A</v>
      </c>
    </row>
    <row r="2" spans="1:61" hidden="1" x14ac:dyDescent="0.3">
      <c r="A2" s="20">
        <v>45338.298611111109</v>
      </c>
      <c r="B2" s="19">
        <v>181</v>
      </c>
      <c r="C2" s="19">
        <v>177</v>
      </c>
      <c r="D2" s="19">
        <v>190</v>
      </c>
      <c r="E2" s="19">
        <v>187</v>
      </c>
      <c r="F2" s="19">
        <v>179</v>
      </c>
      <c r="G2" s="19">
        <v>120</v>
      </c>
      <c r="H2" s="19">
        <v>175</v>
      </c>
      <c r="I2" s="19">
        <v>178</v>
      </c>
      <c r="J2" s="19">
        <v>133</v>
      </c>
      <c r="K2" s="19">
        <v>144</v>
      </c>
      <c r="L2" s="19">
        <v>165</v>
      </c>
      <c r="M2" s="19">
        <v>34</v>
      </c>
      <c r="N2" s="19">
        <v>170</v>
      </c>
      <c r="O2" s="19">
        <v>140</v>
      </c>
      <c r="P2" s="19">
        <v>104</v>
      </c>
      <c r="Q2" s="19">
        <v>3</v>
      </c>
      <c r="R2" s="19">
        <v>166</v>
      </c>
      <c r="S2" s="19">
        <v>70</v>
      </c>
      <c r="T2" s="19">
        <v>44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I2" s="21">
        <f t="shared" ref="AI2:AI65" si="11">A2</f>
        <v>45338.298611111109</v>
      </c>
      <c r="AJ2" s="22">
        <f t="shared" ref="AJ2:AJ17" si="12">IF(B2&lt;&gt;"", (B2*0.514)+1.8304,"")</f>
        <v>94.864400000000003</v>
      </c>
      <c r="AK2" s="22">
        <f t="shared" ref="AK2:AK17" si="13">IF(C2&lt;&gt;"", (C2*0.514)+1.8304,"")</f>
        <v>92.808400000000006</v>
      </c>
      <c r="AL2" s="22">
        <f t="shared" ref="AL2:AL17" si="14">IF(D2&lt;&gt;"", (D2*0.514)+1.8304,"")</f>
        <v>99.490399999999994</v>
      </c>
      <c r="AM2" s="22">
        <f t="shared" ref="AM2:AM17" si="15">IF(E2&lt;&gt;"", (E2*0.514)+1.8304,"")</f>
        <v>97.948400000000007</v>
      </c>
      <c r="AN2" s="22">
        <f t="shared" ref="AN2:AN17" si="16">IF(F2&lt;&gt;"", (F2*0.514)+1.8304,"")</f>
        <v>93.836399999999998</v>
      </c>
      <c r="AO2" s="22">
        <f t="shared" ref="AO2:AO17" si="17">IF(G2&lt;&gt;"", (G2*0.514)+1.8304,"")</f>
        <v>63.510399999999997</v>
      </c>
      <c r="AP2" s="22">
        <f t="shared" ref="AP2:AP17" si="18">IF(H2&lt;&gt;"", (H2*0.514)+1.8304,"")</f>
        <v>91.7804</v>
      </c>
      <c r="AQ2" s="22">
        <f t="shared" ref="AQ2:AQ17" si="19">IF(I2&lt;&gt;"", (I2*0.514)+1.8304,"")</f>
        <v>93.322400000000002</v>
      </c>
      <c r="AR2" s="22">
        <f t="shared" ref="AR2:AR17" si="20">IF(J2&lt;&gt;"", (J2*0.514)+1.8304,"")</f>
        <v>70.192399999999992</v>
      </c>
      <c r="AS2" s="22">
        <f>IF(K2&lt;&gt;"", (K2*0.514)+1.8304,"")</f>
        <v>75.846400000000003</v>
      </c>
      <c r="AT2" s="22">
        <f>IF(L2&lt;&gt;"", (L2*0.514)+1.8304,"")</f>
        <v>86.6404</v>
      </c>
      <c r="AU2" s="22">
        <f>IF(M2&lt;&gt;"", (M2*0.514)+1.8304,"")</f>
        <v>19.3064</v>
      </c>
      <c r="AV2" s="22">
        <f>IF(N2&lt;&gt;"", (N2*0.514)+1.8304,"")</f>
        <v>89.210399999999993</v>
      </c>
      <c r="AW2" s="22">
        <f>IF(O2&lt;&gt;"", (O2*0.514)+1.8304,"")</f>
        <v>73.790400000000005</v>
      </c>
      <c r="AX2" s="22">
        <f>IF(P2&lt;&gt;"", (P2*0.514)+1.8304,"")</f>
        <v>55.2864</v>
      </c>
      <c r="AY2" s="22">
        <f>IF(Q2&lt;&gt;"", (Q2*0.514)+1.8304,"")</f>
        <v>3.3723999999999998</v>
      </c>
      <c r="AZ2" s="22">
        <f>IF(R2&lt;&gt;"", (R2*0.514)+1.8304,"")</f>
        <v>87.154399999999995</v>
      </c>
      <c r="BA2" s="22">
        <f>IF(S2&lt;&gt;"", (S2*0.514)+1.8304,"")</f>
        <v>37.810400000000001</v>
      </c>
      <c r="BB2" s="22">
        <f>IF(T2&lt;&gt;"", (T2*0.514)+1.8304,"")</f>
        <v>24.446400000000001</v>
      </c>
      <c r="BC2" s="22" t="str">
        <f>IF(U2&lt;&gt;"", (U2*0.514)+1.8304,"")</f>
        <v/>
      </c>
      <c r="BD2" s="22" t="str">
        <f>IF(V2&lt;&gt;"", (V2*0.514)+1.8304,"")</f>
        <v/>
      </c>
      <c r="BE2" s="22" t="str">
        <f t="shared" ref="BE2:BI11" si="21">IF(W2&lt;&gt;"", (W2*0.514)+1.8304,"")</f>
        <v/>
      </c>
      <c r="BF2" s="22" t="str">
        <f t="shared" si="21"/>
        <v/>
      </c>
      <c r="BG2" s="22" t="str">
        <f t="shared" si="21"/>
        <v/>
      </c>
      <c r="BH2" s="22" t="str">
        <f t="shared" si="21"/>
        <v/>
      </c>
      <c r="BI2" s="22" t="str">
        <f t="shared" si="21"/>
        <v/>
      </c>
    </row>
    <row r="3" spans="1:61" hidden="1" x14ac:dyDescent="0.3">
      <c r="A3" s="20">
        <v>45338.305555555555</v>
      </c>
      <c r="B3" s="19">
        <v>180</v>
      </c>
      <c r="C3" s="19">
        <v>177</v>
      </c>
      <c r="D3" s="19">
        <v>191</v>
      </c>
      <c r="E3" s="19">
        <v>187</v>
      </c>
      <c r="F3" s="19">
        <v>180</v>
      </c>
      <c r="G3" s="19">
        <v>121</v>
      </c>
      <c r="H3" s="19">
        <v>176</v>
      </c>
      <c r="I3" s="19">
        <v>179</v>
      </c>
      <c r="J3" s="19">
        <v>132</v>
      </c>
      <c r="K3" s="19">
        <v>143</v>
      </c>
      <c r="L3" s="19">
        <v>163</v>
      </c>
      <c r="M3" s="19">
        <v>34</v>
      </c>
      <c r="N3" s="19">
        <v>168</v>
      </c>
      <c r="O3" s="19">
        <v>137</v>
      </c>
      <c r="P3" s="19">
        <v>101</v>
      </c>
      <c r="Q3" s="19">
        <v>3</v>
      </c>
      <c r="R3" s="19">
        <v>166</v>
      </c>
      <c r="S3" s="19">
        <v>71</v>
      </c>
      <c r="T3" s="19">
        <v>46</v>
      </c>
      <c r="U3" s="19">
        <v>123</v>
      </c>
      <c r="V3" s="19">
        <v>2149</v>
      </c>
      <c r="W3" s="19">
        <v>160</v>
      </c>
      <c r="X3" s="19">
        <v>152</v>
      </c>
      <c r="Y3" s="19">
        <v>30</v>
      </c>
      <c r="Z3" s="19">
        <v>52</v>
      </c>
      <c r="AA3" s="19">
        <v>147</v>
      </c>
      <c r="AB3" s="19"/>
      <c r="AC3" s="19"/>
      <c r="AD3" s="19"/>
      <c r="AE3" s="19"/>
      <c r="AF3" s="19"/>
      <c r="AG3" s="19"/>
      <c r="AI3" s="21">
        <f t="shared" si="11"/>
        <v>45338.305555555555</v>
      </c>
      <c r="AJ3" s="22">
        <f t="shared" si="12"/>
        <v>94.350399999999993</v>
      </c>
      <c r="AK3" s="22">
        <f t="shared" si="13"/>
        <v>92.808400000000006</v>
      </c>
      <c r="AL3" s="22">
        <f t="shared" si="14"/>
        <v>100.0044</v>
      </c>
      <c r="AM3" s="22">
        <f t="shared" si="15"/>
        <v>97.948400000000007</v>
      </c>
      <c r="AN3" s="22">
        <f t="shared" si="16"/>
        <v>94.350399999999993</v>
      </c>
      <c r="AO3" s="22">
        <f t="shared" si="17"/>
        <v>64.0244</v>
      </c>
      <c r="AP3" s="22">
        <f t="shared" si="18"/>
        <v>92.294399999999996</v>
      </c>
      <c r="AQ3" s="22">
        <f t="shared" si="19"/>
        <v>93.836399999999998</v>
      </c>
      <c r="AR3" s="22">
        <f t="shared" si="20"/>
        <v>69.678399999999996</v>
      </c>
      <c r="AS3" s="22">
        <f>IF(K3&lt;&gt;"", (K3*0.514)+1.8304,"")</f>
        <v>75.332399999999993</v>
      </c>
      <c r="AT3" s="22">
        <f>IF(L3&lt;&gt;"", (L3*0.514)+1.8304,"")</f>
        <v>85.612399999999994</v>
      </c>
      <c r="AU3" s="22">
        <f>IF(M3&lt;&gt;"", (M3*0.514)+1.8304,"")</f>
        <v>19.3064</v>
      </c>
      <c r="AV3" s="22">
        <f>IF(N3&lt;&gt;"", (N3*0.514)+1.8304,"")</f>
        <v>88.182400000000001</v>
      </c>
      <c r="AW3" s="22">
        <f>IF(O3&lt;&gt;"", (O3*0.514)+1.8304,"")</f>
        <v>72.248400000000004</v>
      </c>
      <c r="AX3" s="22">
        <f>IF(P3&lt;&gt;"", (P3*0.514)+1.8304,"")</f>
        <v>53.744399999999999</v>
      </c>
      <c r="AY3" s="22">
        <f>IF(Q3&lt;&gt;"", (Q3*0.514)+1.8304,"")</f>
        <v>3.3723999999999998</v>
      </c>
      <c r="AZ3" s="22">
        <f>IF(R3&lt;&gt;"", (R3*0.514)+1.8304,"")</f>
        <v>87.154399999999995</v>
      </c>
      <c r="BA3" s="22">
        <f>IF(S3&lt;&gt;"", (S3*0.514)+1.8304,"")</f>
        <v>38.324399999999997</v>
      </c>
      <c r="BB3" s="22">
        <f>IF(T3&lt;&gt;"", (T3*0.514)+1.8304,"")</f>
        <v>25.474400000000003</v>
      </c>
      <c r="BC3" s="22">
        <f>IF(U3&lt;&gt;"", (U3*0.514)+1.8304,"")</f>
        <v>65.052400000000006</v>
      </c>
      <c r="BD3" s="22">
        <f>IF(V3&lt;&gt;"", (V3*0.514)+1.8304,"")</f>
        <v>1106.4164000000001</v>
      </c>
      <c r="BE3" s="22">
        <f t="shared" si="21"/>
        <v>84.070400000000006</v>
      </c>
      <c r="BF3" s="22">
        <f t="shared" si="21"/>
        <v>79.958399999999997</v>
      </c>
      <c r="BG3" s="22">
        <f t="shared" si="21"/>
        <v>17.250399999999999</v>
      </c>
      <c r="BH3" s="22">
        <f t="shared" si="21"/>
        <v>28.558400000000002</v>
      </c>
      <c r="BI3" s="22">
        <f t="shared" si="21"/>
        <v>77.388400000000004</v>
      </c>
    </row>
    <row r="4" spans="1:61" hidden="1" x14ac:dyDescent="0.3">
      <c r="A4" s="20">
        <v>45338.3125</v>
      </c>
      <c r="B4" s="19">
        <v>179</v>
      </c>
      <c r="C4" s="19">
        <v>176</v>
      </c>
      <c r="D4" s="19">
        <v>189</v>
      </c>
      <c r="E4" s="19">
        <v>186</v>
      </c>
      <c r="F4" s="19">
        <v>179</v>
      </c>
      <c r="G4" s="19">
        <v>118</v>
      </c>
      <c r="H4" s="19">
        <v>172</v>
      </c>
      <c r="I4" s="19">
        <v>179</v>
      </c>
      <c r="J4" s="19">
        <v>131</v>
      </c>
      <c r="K4" s="19">
        <v>139</v>
      </c>
      <c r="L4" s="19">
        <v>163</v>
      </c>
      <c r="M4" s="19">
        <v>36</v>
      </c>
      <c r="N4" s="19">
        <v>168</v>
      </c>
      <c r="O4" s="19">
        <v>136</v>
      </c>
      <c r="P4" s="19">
        <v>100</v>
      </c>
      <c r="Q4" s="19">
        <v>3</v>
      </c>
      <c r="R4" s="19">
        <v>164</v>
      </c>
      <c r="S4" s="19">
        <v>70</v>
      </c>
      <c r="T4" s="19">
        <v>44</v>
      </c>
      <c r="U4" s="19">
        <v>122</v>
      </c>
      <c r="V4" s="19">
        <v>2145</v>
      </c>
      <c r="W4" s="19">
        <v>161</v>
      </c>
      <c r="X4" s="19">
        <v>152</v>
      </c>
      <c r="Y4" s="19">
        <v>33</v>
      </c>
      <c r="Z4" s="19">
        <v>53</v>
      </c>
      <c r="AA4" s="19">
        <v>145</v>
      </c>
      <c r="AB4" s="19"/>
      <c r="AC4" s="19"/>
      <c r="AD4" s="19"/>
      <c r="AE4" s="19"/>
      <c r="AF4" s="19"/>
      <c r="AG4" s="19"/>
      <c r="AI4" s="21">
        <f t="shared" si="11"/>
        <v>45338.3125</v>
      </c>
      <c r="AJ4" s="22">
        <f t="shared" si="12"/>
        <v>93.836399999999998</v>
      </c>
      <c r="AK4" s="22">
        <f t="shared" si="13"/>
        <v>92.294399999999996</v>
      </c>
      <c r="AL4" s="22">
        <f t="shared" si="14"/>
        <v>98.976399999999998</v>
      </c>
      <c r="AM4" s="22">
        <f t="shared" si="15"/>
        <v>97.434399999999997</v>
      </c>
      <c r="AN4" s="22">
        <f t="shared" si="16"/>
        <v>93.836399999999998</v>
      </c>
      <c r="AO4" s="22">
        <f t="shared" si="17"/>
        <v>62.482399999999998</v>
      </c>
      <c r="AP4" s="22">
        <f t="shared" si="18"/>
        <v>90.238399999999999</v>
      </c>
      <c r="AQ4" s="22">
        <f t="shared" si="19"/>
        <v>93.836399999999998</v>
      </c>
      <c r="AR4" s="22">
        <f t="shared" si="20"/>
        <v>69.164400000000001</v>
      </c>
      <c r="AS4" s="22">
        <f>IF(K4&lt;&gt;"", (K4*0.514)+1.8304,"")</f>
        <v>73.276399999999995</v>
      </c>
      <c r="AT4" s="22">
        <f>IF(L4&lt;&gt;"", (L4*0.514)+1.8304,"")</f>
        <v>85.612399999999994</v>
      </c>
      <c r="AU4" s="22">
        <f>IF(M4&lt;&gt;"", (M4*0.514)+1.8304,"")</f>
        <v>20.334400000000002</v>
      </c>
      <c r="AV4" s="22">
        <f>IF(N4&lt;&gt;"", (N4*0.514)+1.8304,"")</f>
        <v>88.182400000000001</v>
      </c>
      <c r="AW4" s="22">
        <f>IF(O4&lt;&gt;"", (O4*0.514)+1.8304,"")</f>
        <v>71.734399999999994</v>
      </c>
      <c r="AX4" s="22">
        <f>IF(P4&lt;&gt;"", (P4*0.514)+1.8304,"")</f>
        <v>53.230399999999996</v>
      </c>
      <c r="AY4" s="22">
        <f>IF(Q4&lt;&gt;"", (Q4*0.514)+1.8304,"")</f>
        <v>3.3723999999999998</v>
      </c>
      <c r="AZ4" s="22">
        <f>IF(R4&lt;&gt;"", (R4*0.514)+1.8304,"")</f>
        <v>86.126400000000004</v>
      </c>
      <c r="BA4" s="22">
        <f>IF(S4&lt;&gt;"", (S4*0.514)+1.8304,"")</f>
        <v>37.810400000000001</v>
      </c>
      <c r="BB4" s="22">
        <f>IF(T4&lt;&gt;"", (T4*0.514)+1.8304,"")</f>
        <v>24.446400000000001</v>
      </c>
      <c r="BC4" s="22">
        <f>IF(U4&lt;&gt;"", (U4*0.514)+1.8304,"")</f>
        <v>64.538399999999996</v>
      </c>
      <c r="BD4" s="22">
        <f>IF(V4&lt;&gt;"", (V4*0.514)+1.8304,"")</f>
        <v>1104.3604</v>
      </c>
      <c r="BE4" s="22">
        <f t="shared" si="21"/>
        <v>84.584400000000002</v>
      </c>
      <c r="BF4" s="22">
        <f t="shared" si="21"/>
        <v>79.958399999999997</v>
      </c>
      <c r="BG4" s="22">
        <f t="shared" si="21"/>
        <v>18.792400000000001</v>
      </c>
      <c r="BH4" s="22">
        <f t="shared" si="21"/>
        <v>29.072400000000002</v>
      </c>
      <c r="BI4" s="22">
        <f t="shared" si="21"/>
        <v>76.360399999999998</v>
      </c>
    </row>
    <row r="5" spans="1:61" hidden="1" x14ac:dyDescent="0.3">
      <c r="A5" s="20">
        <v>45338.319444444445</v>
      </c>
      <c r="B5" s="19">
        <v>178</v>
      </c>
      <c r="C5" s="19">
        <v>177</v>
      </c>
      <c r="D5" s="19">
        <v>189</v>
      </c>
      <c r="E5" s="19">
        <v>187</v>
      </c>
      <c r="F5" s="19">
        <v>177</v>
      </c>
      <c r="G5" s="19">
        <v>112</v>
      </c>
      <c r="H5" s="19">
        <v>169</v>
      </c>
      <c r="I5" s="19">
        <v>178</v>
      </c>
      <c r="J5" s="19">
        <v>129</v>
      </c>
      <c r="K5" s="19">
        <v>139</v>
      </c>
      <c r="L5" s="19">
        <v>162</v>
      </c>
      <c r="M5" s="19">
        <v>36</v>
      </c>
      <c r="N5" s="19">
        <v>166</v>
      </c>
      <c r="O5" s="19">
        <v>132</v>
      </c>
      <c r="P5" s="19">
        <v>96</v>
      </c>
      <c r="Q5" s="19">
        <v>2</v>
      </c>
      <c r="R5" s="19">
        <v>163</v>
      </c>
      <c r="S5" s="19">
        <v>66</v>
      </c>
      <c r="T5" s="19">
        <v>40</v>
      </c>
      <c r="U5" s="19">
        <v>122</v>
      </c>
      <c r="V5" s="19">
        <v>2145</v>
      </c>
      <c r="W5" s="19">
        <v>160</v>
      </c>
      <c r="X5" s="19">
        <v>151</v>
      </c>
      <c r="Y5" s="19">
        <v>31</v>
      </c>
      <c r="Z5" s="19">
        <v>49</v>
      </c>
      <c r="AA5" s="19">
        <v>124</v>
      </c>
      <c r="AB5" s="19"/>
      <c r="AC5" s="19"/>
      <c r="AD5" s="19"/>
      <c r="AE5" s="19"/>
      <c r="AF5" s="19"/>
      <c r="AG5" s="19"/>
      <c r="AI5" s="21">
        <f t="shared" si="11"/>
        <v>45338.319444444445</v>
      </c>
      <c r="AJ5" s="22">
        <f t="shared" si="12"/>
        <v>93.322400000000002</v>
      </c>
      <c r="AK5" s="22">
        <f t="shared" si="13"/>
        <v>92.808400000000006</v>
      </c>
      <c r="AL5" s="22">
        <f t="shared" si="14"/>
        <v>98.976399999999998</v>
      </c>
      <c r="AM5" s="22">
        <f t="shared" si="15"/>
        <v>97.948400000000007</v>
      </c>
      <c r="AN5" s="22">
        <f t="shared" si="16"/>
        <v>92.808400000000006</v>
      </c>
      <c r="AO5" s="22">
        <f t="shared" si="17"/>
        <v>59.398399999999995</v>
      </c>
      <c r="AP5" s="22">
        <f t="shared" si="18"/>
        <v>88.696399999999997</v>
      </c>
      <c r="AQ5" s="22">
        <f t="shared" si="19"/>
        <v>93.322400000000002</v>
      </c>
      <c r="AR5" s="22">
        <f t="shared" si="20"/>
        <v>68.136399999999995</v>
      </c>
      <c r="AS5" s="22">
        <f>IF(K5&lt;&gt;"", (K5*0.514)+1.8304,"")</f>
        <v>73.276399999999995</v>
      </c>
      <c r="AT5" s="22">
        <f>IF(L5&lt;&gt;"", (L5*0.514)+1.8304,"")</f>
        <v>85.098399999999998</v>
      </c>
      <c r="AU5" s="22">
        <f>IF(M5&lt;&gt;"", (M5*0.514)+1.8304,"")</f>
        <v>20.334400000000002</v>
      </c>
      <c r="AV5" s="22">
        <f>IF(N5&lt;&gt;"", (N5*0.514)+1.8304,"")</f>
        <v>87.154399999999995</v>
      </c>
      <c r="AW5" s="22">
        <f>IF(O5&lt;&gt;"", (O5*0.514)+1.8304,"")</f>
        <v>69.678399999999996</v>
      </c>
      <c r="AX5" s="22">
        <f>IF(P5&lt;&gt;"", (P5*0.514)+1.8304,"")</f>
        <v>51.174399999999999</v>
      </c>
      <c r="AY5" s="22">
        <f>IF(Q5&lt;&gt;"", (Q5*0.514)+1.8304,"")</f>
        <v>2.8584000000000001</v>
      </c>
      <c r="AZ5" s="22">
        <f>IF(R5&lt;&gt;"", (R5*0.514)+1.8304,"")</f>
        <v>85.612399999999994</v>
      </c>
      <c r="BA5" s="22">
        <f>IF(S5&lt;&gt;"", (S5*0.514)+1.8304,"")</f>
        <v>35.754399999999997</v>
      </c>
      <c r="BB5" s="22">
        <f>IF(T5&lt;&gt;"", (T5*0.514)+1.8304,"")</f>
        <v>22.390400000000003</v>
      </c>
      <c r="BC5" s="22">
        <f>IF(U5&lt;&gt;"", (U5*0.514)+1.8304,"")</f>
        <v>64.538399999999996</v>
      </c>
      <c r="BD5" s="22">
        <f>IF(V5&lt;&gt;"", (V5*0.514)+1.8304,"")</f>
        <v>1104.3604</v>
      </c>
      <c r="BE5" s="22">
        <f t="shared" si="21"/>
        <v>84.070400000000006</v>
      </c>
      <c r="BF5" s="22">
        <f t="shared" si="21"/>
        <v>79.444400000000002</v>
      </c>
      <c r="BG5" s="22">
        <f t="shared" si="21"/>
        <v>17.764400000000002</v>
      </c>
      <c r="BH5" s="22">
        <f t="shared" si="21"/>
        <v>27.016400000000001</v>
      </c>
      <c r="BI5" s="22">
        <f t="shared" si="21"/>
        <v>65.566400000000002</v>
      </c>
    </row>
    <row r="6" spans="1:61" hidden="1" x14ac:dyDescent="0.3">
      <c r="A6" s="20">
        <v>45338.326388888891</v>
      </c>
      <c r="B6" s="19">
        <v>180</v>
      </c>
      <c r="C6" s="19">
        <v>175</v>
      </c>
      <c r="D6" s="19">
        <v>188</v>
      </c>
      <c r="E6" s="19">
        <v>186</v>
      </c>
      <c r="F6" s="19">
        <v>175</v>
      </c>
      <c r="G6" s="19">
        <v>113</v>
      </c>
      <c r="H6" s="19">
        <v>168</v>
      </c>
      <c r="I6" s="19">
        <v>177</v>
      </c>
      <c r="J6" s="19">
        <v>130</v>
      </c>
      <c r="K6" s="19">
        <v>141</v>
      </c>
      <c r="L6" s="19">
        <v>160</v>
      </c>
      <c r="M6" s="19">
        <v>34</v>
      </c>
      <c r="N6" s="19">
        <v>165</v>
      </c>
      <c r="O6" s="19">
        <v>133</v>
      </c>
      <c r="P6" s="19">
        <v>104</v>
      </c>
      <c r="Q6" s="19">
        <v>1</v>
      </c>
      <c r="R6" s="19">
        <v>161</v>
      </c>
      <c r="S6" s="19">
        <v>64</v>
      </c>
      <c r="T6" s="19">
        <v>41</v>
      </c>
      <c r="U6" s="19">
        <v>120</v>
      </c>
      <c r="V6" s="19">
        <v>2144</v>
      </c>
      <c r="W6" s="19">
        <v>159</v>
      </c>
      <c r="X6" s="19">
        <v>145</v>
      </c>
      <c r="Y6" s="19">
        <v>27</v>
      </c>
      <c r="Z6" s="19">
        <v>52</v>
      </c>
      <c r="AA6" s="19">
        <v>141</v>
      </c>
      <c r="AB6" s="19"/>
      <c r="AC6" s="19"/>
      <c r="AD6" s="19"/>
      <c r="AE6" s="19"/>
      <c r="AF6" s="19"/>
      <c r="AG6" s="19"/>
      <c r="AI6" s="21">
        <f t="shared" si="11"/>
        <v>45338.326388888891</v>
      </c>
      <c r="AJ6" s="22">
        <f t="shared" si="12"/>
        <v>94.350399999999993</v>
      </c>
      <c r="AK6" s="22">
        <f t="shared" si="13"/>
        <v>91.7804</v>
      </c>
      <c r="AL6" s="22">
        <f t="shared" si="14"/>
        <v>98.462400000000002</v>
      </c>
      <c r="AM6" s="22">
        <f t="shared" si="15"/>
        <v>97.434399999999997</v>
      </c>
      <c r="AN6" s="22">
        <f t="shared" si="16"/>
        <v>91.7804</v>
      </c>
      <c r="AO6" s="22">
        <f t="shared" si="17"/>
        <v>59.912399999999998</v>
      </c>
      <c r="AP6" s="22">
        <f t="shared" si="18"/>
        <v>88.182400000000001</v>
      </c>
      <c r="AQ6" s="22">
        <f t="shared" si="19"/>
        <v>92.808400000000006</v>
      </c>
      <c r="AR6" s="22">
        <f t="shared" si="20"/>
        <v>68.650400000000005</v>
      </c>
      <c r="AS6" s="22">
        <f>IF(K6&lt;&gt;"", (K6*0.514)+1.8304,"")</f>
        <v>74.304400000000001</v>
      </c>
      <c r="AT6" s="22">
        <f>IF(L6&lt;&gt;"", (L6*0.514)+1.8304,"")</f>
        <v>84.070400000000006</v>
      </c>
      <c r="AU6" s="22">
        <f>IF(M6&lt;&gt;"", (M6*0.514)+1.8304,"")</f>
        <v>19.3064</v>
      </c>
      <c r="AV6" s="22">
        <f>IF(N6&lt;&gt;"", (N6*0.514)+1.8304,"")</f>
        <v>86.6404</v>
      </c>
      <c r="AW6" s="22">
        <f>IF(O6&lt;&gt;"", (O6*0.514)+1.8304,"")</f>
        <v>70.192399999999992</v>
      </c>
      <c r="AX6" s="22">
        <f>IF(P6&lt;&gt;"", (P6*0.514)+1.8304,"")</f>
        <v>55.2864</v>
      </c>
      <c r="AY6" s="22">
        <f>IF(Q6&lt;&gt;"", (Q6*0.514)+1.8304,"")</f>
        <v>2.3444000000000003</v>
      </c>
      <c r="AZ6" s="22">
        <f>IF(R6&lt;&gt;"", (R6*0.514)+1.8304,"")</f>
        <v>84.584400000000002</v>
      </c>
      <c r="BA6" s="22">
        <f>IF(S6&lt;&gt;"", (S6*0.514)+1.8304,"")</f>
        <v>34.726399999999998</v>
      </c>
      <c r="BB6" s="22">
        <f>IF(T6&lt;&gt;"", (T6*0.514)+1.8304,"")</f>
        <v>22.904400000000003</v>
      </c>
      <c r="BC6" s="22">
        <f>IF(U6&lt;&gt;"", (U6*0.514)+1.8304,"")</f>
        <v>63.510399999999997</v>
      </c>
      <c r="BD6" s="22">
        <f>IF(V6&lt;&gt;"", (V6*0.514)+1.8304,"")</f>
        <v>1103.8464000000001</v>
      </c>
      <c r="BE6" s="22">
        <f t="shared" si="21"/>
        <v>83.556399999999996</v>
      </c>
      <c r="BF6" s="22">
        <f t="shared" si="21"/>
        <v>76.360399999999998</v>
      </c>
      <c r="BG6" s="22">
        <f t="shared" si="21"/>
        <v>15.708400000000001</v>
      </c>
      <c r="BH6" s="22">
        <f t="shared" si="21"/>
        <v>28.558400000000002</v>
      </c>
      <c r="BI6" s="22">
        <f t="shared" si="21"/>
        <v>74.304400000000001</v>
      </c>
    </row>
    <row r="7" spans="1:61" hidden="1" x14ac:dyDescent="0.3">
      <c r="A7" s="20">
        <v>45338.333333333336</v>
      </c>
      <c r="B7" s="19">
        <v>181</v>
      </c>
      <c r="C7" s="19">
        <v>174</v>
      </c>
      <c r="D7" s="19">
        <v>188</v>
      </c>
      <c r="E7" s="19">
        <v>184</v>
      </c>
      <c r="F7" s="19">
        <v>174</v>
      </c>
      <c r="G7" s="19">
        <v>115</v>
      </c>
      <c r="H7" s="19">
        <v>168</v>
      </c>
      <c r="I7" s="19">
        <v>177</v>
      </c>
      <c r="J7" s="19">
        <v>129</v>
      </c>
      <c r="K7" s="19">
        <v>139</v>
      </c>
      <c r="L7" s="19">
        <v>159</v>
      </c>
      <c r="M7" s="19">
        <v>31</v>
      </c>
      <c r="N7" s="19">
        <v>176</v>
      </c>
      <c r="O7" s="19">
        <v>127</v>
      </c>
      <c r="P7" s="19">
        <v>107</v>
      </c>
      <c r="Q7" s="19">
        <v>1</v>
      </c>
      <c r="R7" s="19">
        <v>160</v>
      </c>
      <c r="S7" s="19">
        <v>64</v>
      </c>
      <c r="T7" s="19">
        <v>37</v>
      </c>
      <c r="U7" s="19">
        <v>117</v>
      </c>
      <c r="V7" s="19">
        <v>2141</v>
      </c>
      <c r="W7" s="19">
        <v>157</v>
      </c>
      <c r="X7" s="19">
        <v>143</v>
      </c>
      <c r="Y7" s="19">
        <v>27</v>
      </c>
      <c r="Z7" s="19">
        <v>50</v>
      </c>
      <c r="AA7" s="19">
        <v>140</v>
      </c>
      <c r="AB7" s="19"/>
      <c r="AC7" s="19"/>
      <c r="AD7" s="19"/>
      <c r="AE7" s="19"/>
      <c r="AF7" s="19"/>
      <c r="AG7" s="19"/>
      <c r="AI7" s="21">
        <f t="shared" si="11"/>
        <v>45338.333333333336</v>
      </c>
      <c r="AJ7" s="22">
        <f t="shared" si="12"/>
        <v>94.864400000000003</v>
      </c>
      <c r="AK7" s="22">
        <f t="shared" si="13"/>
        <v>91.266400000000004</v>
      </c>
      <c r="AL7" s="22">
        <f t="shared" si="14"/>
        <v>98.462400000000002</v>
      </c>
      <c r="AM7" s="22">
        <f t="shared" si="15"/>
        <v>96.406400000000005</v>
      </c>
      <c r="AN7" s="22">
        <f t="shared" si="16"/>
        <v>91.266400000000004</v>
      </c>
      <c r="AO7" s="22">
        <f t="shared" si="17"/>
        <v>60.940399999999997</v>
      </c>
      <c r="AP7" s="22">
        <f t="shared" si="18"/>
        <v>88.182400000000001</v>
      </c>
      <c r="AQ7" s="22">
        <f t="shared" si="19"/>
        <v>92.808400000000006</v>
      </c>
      <c r="AR7" s="22">
        <f t="shared" si="20"/>
        <v>68.136399999999995</v>
      </c>
      <c r="AS7" s="22">
        <f>IF(K7&lt;&gt;"", (K7*0.514)+1.8304,"")</f>
        <v>73.276399999999995</v>
      </c>
      <c r="AT7" s="22">
        <f>IF(L7&lt;&gt;"", (L7*0.514)+1.8304,"")</f>
        <v>83.556399999999996</v>
      </c>
      <c r="AU7" s="22">
        <f>IF(M7&lt;&gt;"", (M7*0.514)+1.8304,"")</f>
        <v>17.764400000000002</v>
      </c>
      <c r="AV7" s="22">
        <f>IF(N7&lt;&gt;"", (N7*0.514)+1.8304,"")</f>
        <v>92.294399999999996</v>
      </c>
      <c r="AW7" s="22">
        <f>IF(O7&lt;&gt;"", (O7*0.514)+1.8304,"")</f>
        <v>67.108400000000003</v>
      </c>
      <c r="AX7" s="22">
        <f>IF(P7&lt;&gt;"", (P7*0.514)+1.8304,"")</f>
        <v>56.828400000000002</v>
      </c>
      <c r="AY7" s="22">
        <f>IF(Q7&lt;&gt;"", (Q7*0.514)+1.8304,"")</f>
        <v>2.3444000000000003</v>
      </c>
      <c r="AZ7" s="22">
        <f>IF(R7&lt;&gt;"", (R7*0.514)+1.8304,"")</f>
        <v>84.070400000000006</v>
      </c>
      <c r="BA7" s="22">
        <f>IF(S7&lt;&gt;"", (S7*0.514)+1.8304,"")</f>
        <v>34.726399999999998</v>
      </c>
      <c r="BB7" s="22">
        <f>IF(T7&lt;&gt;"", (T7*0.514)+1.8304,"")</f>
        <v>20.848400000000002</v>
      </c>
      <c r="BC7" s="22">
        <f>IF(U7&lt;&gt;"", (U7*0.514)+1.8304,"")</f>
        <v>61.968399999999995</v>
      </c>
      <c r="BD7" s="22">
        <f>IF(V7&lt;&gt;"", (V7*0.514)+1.8304,"")</f>
        <v>1102.3044</v>
      </c>
      <c r="BE7" s="22">
        <f t="shared" si="21"/>
        <v>82.528400000000005</v>
      </c>
      <c r="BF7" s="22">
        <f t="shared" si="21"/>
        <v>75.332399999999993</v>
      </c>
      <c r="BG7" s="22">
        <f t="shared" si="21"/>
        <v>15.708400000000001</v>
      </c>
      <c r="BH7" s="22">
        <f t="shared" si="21"/>
        <v>27.5304</v>
      </c>
      <c r="BI7" s="22">
        <f t="shared" si="21"/>
        <v>73.790400000000005</v>
      </c>
    </row>
    <row r="8" spans="1:61" hidden="1" x14ac:dyDescent="0.3">
      <c r="A8" s="20">
        <v>45338.340277777781</v>
      </c>
      <c r="B8" s="19">
        <v>178</v>
      </c>
      <c r="C8" s="19">
        <v>173</v>
      </c>
      <c r="D8" s="19">
        <v>189</v>
      </c>
      <c r="E8" s="19">
        <v>185</v>
      </c>
      <c r="F8" s="19">
        <v>173</v>
      </c>
      <c r="G8" s="19">
        <v>115</v>
      </c>
      <c r="H8" s="19">
        <v>171</v>
      </c>
      <c r="I8" s="19">
        <v>176</v>
      </c>
      <c r="J8" s="19">
        <v>125</v>
      </c>
      <c r="K8" s="19">
        <v>135</v>
      </c>
      <c r="L8" s="19">
        <v>158</v>
      </c>
      <c r="M8" s="19">
        <v>29</v>
      </c>
      <c r="N8" s="19">
        <v>192</v>
      </c>
      <c r="O8" s="19">
        <v>125</v>
      </c>
      <c r="P8" s="19">
        <v>103</v>
      </c>
      <c r="Q8" s="19">
        <v>0</v>
      </c>
      <c r="R8" s="19">
        <v>159</v>
      </c>
      <c r="S8" s="19">
        <v>60</v>
      </c>
      <c r="T8" s="19">
        <v>37</v>
      </c>
      <c r="U8" s="19">
        <v>113</v>
      </c>
      <c r="V8" s="19">
        <v>2140</v>
      </c>
      <c r="W8" s="19">
        <v>155</v>
      </c>
      <c r="X8" s="19">
        <v>140</v>
      </c>
      <c r="Y8" s="19">
        <v>28</v>
      </c>
      <c r="Z8" s="19">
        <v>43</v>
      </c>
      <c r="AA8" s="19">
        <v>133</v>
      </c>
      <c r="AB8" s="19"/>
      <c r="AC8" s="19"/>
      <c r="AD8" s="19"/>
      <c r="AE8" s="19"/>
      <c r="AF8" s="19"/>
      <c r="AG8" s="19"/>
      <c r="AI8" s="21">
        <f t="shared" si="11"/>
        <v>45338.340277777781</v>
      </c>
      <c r="AJ8" s="22">
        <f t="shared" si="12"/>
        <v>93.322400000000002</v>
      </c>
      <c r="AK8" s="22">
        <f t="shared" si="13"/>
        <v>90.752399999999994</v>
      </c>
      <c r="AL8" s="22">
        <f t="shared" si="14"/>
        <v>98.976399999999998</v>
      </c>
      <c r="AM8" s="22">
        <f t="shared" si="15"/>
        <v>96.920400000000001</v>
      </c>
      <c r="AN8" s="22">
        <f t="shared" si="16"/>
        <v>90.752399999999994</v>
      </c>
      <c r="AO8" s="22">
        <f t="shared" si="17"/>
        <v>60.940399999999997</v>
      </c>
      <c r="AP8" s="22">
        <f t="shared" si="18"/>
        <v>89.724400000000003</v>
      </c>
      <c r="AQ8" s="22">
        <f t="shared" si="19"/>
        <v>92.294399999999996</v>
      </c>
      <c r="AR8" s="22">
        <f t="shared" si="20"/>
        <v>66.080399999999997</v>
      </c>
      <c r="AS8" s="22">
        <f>IF(K8&lt;&gt;"", (K8*0.514)+1.8304,"")</f>
        <v>71.220399999999998</v>
      </c>
      <c r="AT8" s="22">
        <f>IF(L8&lt;&gt;"", (L8*0.514)+1.8304,"")</f>
        <v>83.042400000000001</v>
      </c>
      <c r="AU8" s="22">
        <f>IF(M8&lt;&gt;"", (M8*0.514)+1.8304,"")</f>
        <v>16.7364</v>
      </c>
      <c r="AV8" s="22">
        <f>IF(N8&lt;&gt;"", (N8*0.514)+1.8304,"")</f>
        <v>100.5184</v>
      </c>
      <c r="AW8" s="22">
        <f>IF(O8&lt;&gt;"", (O8*0.514)+1.8304,"")</f>
        <v>66.080399999999997</v>
      </c>
      <c r="AX8" s="22">
        <f>IF(P8&lt;&gt;"", (P8*0.514)+1.8304,"")</f>
        <v>54.772399999999998</v>
      </c>
      <c r="AY8" s="22">
        <f>IF(Q8&lt;&gt;"", (Q8*0.514)+1.8304,"")</f>
        <v>1.8304</v>
      </c>
      <c r="AZ8" s="22">
        <f>IF(R8&lt;&gt;"", (R8*0.514)+1.8304,"")</f>
        <v>83.556399999999996</v>
      </c>
      <c r="BA8" s="22">
        <f>IF(S8&lt;&gt;"", (S8*0.514)+1.8304,"")</f>
        <v>32.670400000000001</v>
      </c>
      <c r="BB8" s="22">
        <f>IF(T8&lt;&gt;"", (T8*0.514)+1.8304,"")</f>
        <v>20.848400000000002</v>
      </c>
      <c r="BC8" s="22">
        <f>IF(U8&lt;&gt;"", (U8*0.514)+1.8304,"")</f>
        <v>59.912399999999998</v>
      </c>
      <c r="BD8" s="22">
        <f>IF(V8&lt;&gt;"", (V8*0.514)+1.8304,"")</f>
        <v>1101.7904000000001</v>
      </c>
      <c r="BE8" s="22">
        <f t="shared" si="21"/>
        <v>81.500399999999999</v>
      </c>
      <c r="BF8" s="22">
        <f t="shared" si="21"/>
        <v>73.790400000000005</v>
      </c>
      <c r="BG8" s="22">
        <f t="shared" si="21"/>
        <v>16.2224</v>
      </c>
      <c r="BH8" s="22">
        <f t="shared" si="21"/>
        <v>23.932400000000001</v>
      </c>
      <c r="BI8" s="22">
        <f t="shared" si="21"/>
        <v>70.192399999999992</v>
      </c>
    </row>
    <row r="9" spans="1:61" hidden="1" x14ac:dyDescent="0.3">
      <c r="A9" s="20">
        <v>45338.347222222219</v>
      </c>
      <c r="B9" s="19">
        <v>178</v>
      </c>
      <c r="C9" s="19">
        <v>173</v>
      </c>
      <c r="D9" s="19">
        <v>190</v>
      </c>
      <c r="E9" s="19">
        <v>185</v>
      </c>
      <c r="F9" s="19">
        <v>173</v>
      </c>
      <c r="G9" s="19">
        <v>114</v>
      </c>
      <c r="H9" s="19">
        <v>175</v>
      </c>
      <c r="I9" s="19">
        <v>176</v>
      </c>
      <c r="J9" s="19">
        <v>124</v>
      </c>
      <c r="K9" s="19">
        <v>130</v>
      </c>
      <c r="L9" s="19">
        <v>158</v>
      </c>
      <c r="M9" s="19">
        <v>29</v>
      </c>
      <c r="N9" s="19">
        <v>520</v>
      </c>
      <c r="O9" s="19">
        <v>127</v>
      </c>
      <c r="P9" s="19">
        <v>91</v>
      </c>
      <c r="Q9" s="19">
        <v>0</v>
      </c>
      <c r="R9" s="19">
        <v>159</v>
      </c>
      <c r="S9" s="19">
        <v>59</v>
      </c>
      <c r="T9" s="19">
        <v>37</v>
      </c>
      <c r="U9" s="19">
        <v>109</v>
      </c>
      <c r="V9" s="19">
        <v>2139</v>
      </c>
      <c r="W9" s="19">
        <v>155</v>
      </c>
      <c r="X9" s="19">
        <v>140</v>
      </c>
      <c r="Y9" s="19">
        <v>28</v>
      </c>
      <c r="Z9" s="19">
        <v>44</v>
      </c>
      <c r="AA9" s="19">
        <v>134</v>
      </c>
      <c r="AB9" s="19"/>
      <c r="AC9" s="19"/>
      <c r="AD9" s="19"/>
      <c r="AE9" s="19"/>
      <c r="AF9" s="19"/>
      <c r="AG9" s="19"/>
      <c r="AI9" s="21">
        <f t="shared" si="11"/>
        <v>45338.347222222219</v>
      </c>
      <c r="AJ9" s="22">
        <f t="shared" si="12"/>
        <v>93.322400000000002</v>
      </c>
      <c r="AK9" s="22">
        <f t="shared" si="13"/>
        <v>90.752399999999994</v>
      </c>
      <c r="AL9" s="22">
        <f t="shared" si="14"/>
        <v>99.490399999999994</v>
      </c>
      <c r="AM9" s="22">
        <f t="shared" si="15"/>
        <v>96.920400000000001</v>
      </c>
      <c r="AN9" s="22">
        <f t="shared" si="16"/>
        <v>90.752399999999994</v>
      </c>
      <c r="AO9" s="22">
        <f t="shared" si="17"/>
        <v>60.426400000000001</v>
      </c>
      <c r="AP9" s="22">
        <f t="shared" si="18"/>
        <v>91.7804</v>
      </c>
      <c r="AQ9" s="22">
        <f t="shared" si="19"/>
        <v>92.294399999999996</v>
      </c>
      <c r="AR9" s="22">
        <f t="shared" si="20"/>
        <v>65.566400000000002</v>
      </c>
      <c r="AS9" s="22">
        <f>IF(K9&lt;&gt;"", (K9*0.514)+1.8304,"")</f>
        <v>68.650400000000005</v>
      </c>
      <c r="AT9" s="22">
        <f>IF(L9&lt;&gt;"", (L9*0.514)+1.8304,"")</f>
        <v>83.042400000000001</v>
      </c>
      <c r="AU9" s="22">
        <f>IF(M9&lt;&gt;"", (M9*0.514)+1.8304,"")</f>
        <v>16.7364</v>
      </c>
      <c r="AV9" s="22">
        <f>IF(N9&lt;&gt;"", (N9*0.514)+1.8304,"")</f>
        <v>269.11040000000003</v>
      </c>
      <c r="AW9" s="22">
        <f>IF(O9&lt;&gt;"", (O9*0.514)+1.8304,"")</f>
        <v>67.108400000000003</v>
      </c>
      <c r="AX9" s="22">
        <f>IF(P9&lt;&gt;"", (P9*0.514)+1.8304,"")</f>
        <v>48.604399999999998</v>
      </c>
      <c r="AY9" s="22">
        <f>IF(Q9&lt;&gt;"", (Q9*0.514)+1.8304,"")</f>
        <v>1.8304</v>
      </c>
      <c r="AZ9" s="22">
        <f>IF(R9&lt;&gt;"", (R9*0.514)+1.8304,"")</f>
        <v>83.556399999999996</v>
      </c>
      <c r="BA9" s="22">
        <f>IF(S9&lt;&gt;"", (S9*0.514)+1.8304,"")</f>
        <v>32.156399999999998</v>
      </c>
      <c r="BB9" s="22">
        <f>IF(T9&lt;&gt;"", (T9*0.514)+1.8304,"")</f>
        <v>20.848400000000002</v>
      </c>
      <c r="BC9" s="22">
        <f>IF(U9&lt;&gt;"", (U9*0.514)+1.8304,"")</f>
        <v>57.856400000000001</v>
      </c>
      <c r="BD9" s="22">
        <f>IF(V9&lt;&gt;"", (V9*0.514)+1.8304,"")</f>
        <v>1101.2764000000002</v>
      </c>
      <c r="BE9" s="22">
        <f t="shared" si="21"/>
        <v>81.500399999999999</v>
      </c>
      <c r="BF9" s="22">
        <f t="shared" si="21"/>
        <v>73.790400000000005</v>
      </c>
      <c r="BG9" s="22">
        <f t="shared" si="21"/>
        <v>16.2224</v>
      </c>
      <c r="BH9" s="22">
        <f t="shared" si="21"/>
        <v>24.446400000000001</v>
      </c>
      <c r="BI9" s="22">
        <f t="shared" si="21"/>
        <v>70.706400000000002</v>
      </c>
    </row>
    <row r="10" spans="1:61" hidden="1" x14ac:dyDescent="0.3">
      <c r="A10" s="20">
        <v>45338.354166666664</v>
      </c>
      <c r="B10" s="19">
        <v>179</v>
      </c>
      <c r="C10" s="19">
        <v>173</v>
      </c>
      <c r="D10" s="19">
        <v>191</v>
      </c>
      <c r="E10" s="19">
        <v>185</v>
      </c>
      <c r="F10" s="19">
        <v>174</v>
      </c>
      <c r="G10" s="19">
        <v>116</v>
      </c>
      <c r="H10" s="19">
        <v>178</v>
      </c>
      <c r="I10" s="19">
        <v>176</v>
      </c>
      <c r="J10" s="19">
        <v>123</v>
      </c>
      <c r="K10" s="19">
        <v>131</v>
      </c>
      <c r="L10" s="19">
        <v>158</v>
      </c>
      <c r="M10" s="19">
        <v>27</v>
      </c>
      <c r="N10" s="19">
        <v>1752</v>
      </c>
      <c r="O10" s="19">
        <v>128</v>
      </c>
      <c r="P10" s="19">
        <v>82</v>
      </c>
      <c r="Q10" s="19">
        <v>0</v>
      </c>
      <c r="R10" s="19">
        <v>157</v>
      </c>
      <c r="S10" s="19">
        <v>59</v>
      </c>
      <c r="T10" s="19">
        <v>38</v>
      </c>
      <c r="U10" s="19">
        <v>110</v>
      </c>
      <c r="V10" s="19">
        <v>2136</v>
      </c>
      <c r="W10" s="19">
        <v>155</v>
      </c>
      <c r="X10" s="19">
        <v>136</v>
      </c>
      <c r="Y10" s="19">
        <v>64</v>
      </c>
      <c r="Z10" s="19">
        <v>46</v>
      </c>
      <c r="AA10" s="19">
        <v>131</v>
      </c>
      <c r="AB10" s="19"/>
      <c r="AC10" s="19"/>
      <c r="AD10" s="19"/>
      <c r="AE10" s="19"/>
      <c r="AF10" s="19"/>
      <c r="AG10" s="19"/>
      <c r="AI10" s="21">
        <f t="shared" si="11"/>
        <v>45338.354166666664</v>
      </c>
      <c r="AJ10" s="22">
        <f t="shared" si="12"/>
        <v>93.836399999999998</v>
      </c>
      <c r="AK10" s="22">
        <f t="shared" si="13"/>
        <v>90.752399999999994</v>
      </c>
      <c r="AL10" s="22">
        <f t="shared" si="14"/>
        <v>100.0044</v>
      </c>
      <c r="AM10" s="22">
        <f t="shared" si="15"/>
        <v>96.920400000000001</v>
      </c>
      <c r="AN10" s="22">
        <f t="shared" si="16"/>
        <v>91.266400000000004</v>
      </c>
      <c r="AO10" s="22">
        <f t="shared" si="17"/>
        <v>61.4544</v>
      </c>
      <c r="AP10" s="22">
        <f t="shared" si="18"/>
        <v>93.322400000000002</v>
      </c>
      <c r="AQ10" s="22">
        <f t="shared" si="19"/>
        <v>92.294399999999996</v>
      </c>
      <c r="AR10" s="22">
        <f t="shared" si="20"/>
        <v>65.052400000000006</v>
      </c>
      <c r="AS10" s="22">
        <f>IF(K10&lt;&gt;"", (K10*0.514)+1.8304,"")</f>
        <v>69.164400000000001</v>
      </c>
      <c r="AT10" s="22">
        <f>IF(L10&lt;&gt;"", (L10*0.514)+1.8304,"")</f>
        <v>83.042400000000001</v>
      </c>
      <c r="AU10" s="22">
        <f>IF(M10&lt;&gt;"", (M10*0.514)+1.8304,"")</f>
        <v>15.708400000000001</v>
      </c>
      <c r="AV10" s="22">
        <f>IF(N10&lt;&gt;"", (N10*0.514)+1.8304,"")</f>
        <v>902.35840000000007</v>
      </c>
      <c r="AW10" s="22">
        <f>IF(O10&lt;&gt;"", (O10*0.514)+1.8304,"")</f>
        <v>67.622399999999999</v>
      </c>
      <c r="AX10" s="22">
        <f>IF(P10&lt;&gt;"", (P10*0.514)+1.8304,"")</f>
        <v>43.978400000000001</v>
      </c>
      <c r="AY10" s="22">
        <f>IF(Q10&lt;&gt;"", (Q10*0.514)+1.8304,"")</f>
        <v>1.8304</v>
      </c>
      <c r="AZ10" s="22">
        <f>IF(R10&lt;&gt;"", (R10*0.514)+1.8304,"")</f>
        <v>82.528400000000005</v>
      </c>
      <c r="BA10" s="22">
        <f>IF(S10&lt;&gt;"", (S10*0.514)+1.8304,"")</f>
        <v>32.156399999999998</v>
      </c>
      <c r="BB10" s="22">
        <f>IF(T10&lt;&gt;"", (T10*0.514)+1.8304,"")</f>
        <v>21.362400000000001</v>
      </c>
      <c r="BC10" s="22">
        <f>IF(U10&lt;&gt;"", (U10*0.514)+1.8304,"")</f>
        <v>58.370399999999997</v>
      </c>
      <c r="BD10" s="22">
        <f>IF(V10&lt;&gt;"", (V10*0.514)+1.8304,"")</f>
        <v>1099.7344000000001</v>
      </c>
      <c r="BE10" s="22">
        <f t="shared" si="21"/>
        <v>81.500399999999999</v>
      </c>
      <c r="BF10" s="22">
        <f t="shared" si="21"/>
        <v>71.734399999999994</v>
      </c>
      <c r="BG10" s="22">
        <f t="shared" si="21"/>
        <v>34.726399999999998</v>
      </c>
      <c r="BH10" s="22">
        <f t="shared" si="21"/>
        <v>25.474400000000003</v>
      </c>
      <c r="BI10" s="22">
        <f t="shared" si="21"/>
        <v>69.164400000000001</v>
      </c>
    </row>
    <row r="11" spans="1:61" hidden="1" x14ac:dyDescent="0.3">
      <c r="A11" s="20">
        <v>45338.361111111109</v>
      </c>
      <c r="B11" s="19">
        <v>177</v>
      </c>
      <c r="C11" s="19">
        <v>171</v>
      </c>
      <c r="D11" s="19">
        <v>190</v>
      </c>
      <c r="E11" s="19">
        <v>187</v>
      </c>
      <c r="F11" s="19">
        <v>174</v>
      </c>
      <c r="G11" s="19">
        <v>114</v>
      </c>
      <c r="H11" s="19">
        <v>179</v>
      </c>
      <c r="I11" s="19">
        <v>176</v>
      </c>
      <c r="J11" s="19">
        <v>122</v>
      </c>
      <c r="K11" s="19">
        <v>133</v>
      </c>
      <c r="L11" s="19">
        <v>157</v>
      </c>
      <c r="M11" s="19">
        <v>28</v>
      </c>
      <c r="N11" s="19">
        <v>2254</v>
      </c>
      <c r="O11" s="19">
        <v>126</v>
      </c>
      <c r="P11" s="19">
        <v>82</v>
      </c>
      <c r="Q11" s="19">
        <v>0</v>
      </c>
      <c r="R11" s="19">
        <v>156</v>
      </c>
      <c r="S11" s="19">
        <v>59</v>
      </c>
      <c r="T11" s="19">
        <v>34</v>
      </c>
      <c r="U11" s="19">
        <v>116</v>
      </c>
      <c r="V11" s="19">
        <v>2133</v>
      </c>
      <c r="W11" s="19">
        <v>157</v>
      </c>
      <c r="X11" s="19">
        <v>138</v>
      </c>
      <c r="Y11" s="19">
        <v>36</v>
      </c>
      <c r="Z11" s="19">
        <v>51</v>
      </c>
      <c r="AA11" s="19">
        <v>143</v>
      </c>
      <c r="AB11" s="19"/>
      <c r="AC11" s="19"/>
      <c r="AD11" s="19"/>
      <c r="AE11" s="19"/>
      <c r="AF11" s="19"/>
      <c r="AG11" s="19"/>
      <c r="AI11" s="21">
        <f t="shared" si="11"/>
        <v>45338.361111111109</v>
      </c>
      <c r="AJ11" s="22">
        <f t="shared" si="12"/>
        <v>92.808400000000006</v>
      </c>
      <c r="AK11" s="22">
        <f t="shared" si="13"/>
        <v>89.724400000000003</v>
      </c>
      <c r="AL11" s="22">
        <f t="shared" si="14"/>
        <v>99.490399999999994</v>
      </c>
      <c r="AM11" s="22">
        <f t="shared" si="15"/>
        <v>97.948400000000007</v>
      </c>
      <c r="AN11" s="22">
        <f t="shared" si="16"/>
        <v>91.266400000000004</v>
      </c>
      <c r="AO11" s="22">
        <f t="shared" si="17"/>
        <v>60.426400000000001</v>
      </c>
      <c r="AP11" s="22">
        <f t="shared" si="18"/>
        <v>93.836399999999998</v>
      </c>
      <c r="AQ11" s="22">
        <f t="shared" si="19"/>
        <v>92.294399999999996</v>
      </c>
      <c r="AR11" s="22">
        <f t="shared" si="20"/>
        <v>64.538399999999996</v>
      </c>
      <c r="AS11" s="22">
        <f>IF(K11&lt;&gt;"", (K11*0.514)+1.8304,"")</f>
        <v>70.192399999999992</v>
      </c>
      <c r="AT11" s="22">
        <f>IF(L11&lt;&gt;"", (L11*0.514)+1.8304,"")</f>
        <v>82.528400000000005</v>
      </c>
      <c r="AU11" s="22">
        <f>IF(M11&lt;&gt;"", (M11*0.514)+1.8304,"")</f>
        <v>16.2224</v>
      </c>
      <c r="AV11" s="22">
        <f>IF(N11&lt;&gt;"", (N11*0.514)+1.8304,"")</f>
        <v>1160.3864000000001</v>
      </c>
      <c r="AW11" s="22">
        <f>IF(O11&lt;&gt;"", (O11*0.514)+1.8304,"")</f>
        <v>66.594399999999993</v>
      </c>
      <c r="AX11" s="22">
        <f>IF(P11&lt;&gt;"", (P11*0.514)+1.8304,"")</f>
        <v>43.978400000000001</v>
      </c>
      <c r="AY11" s="22">
        <f>IF(Q11&lt;&gt;"", (Q11*0.514)+1.8304,"")</f>
        <v>1.8304</v>
      </c>
      <c r="AZ11" s="22">
        <f>IF(R11&lt;&gt;"", (R11*0.514)+1.8304,"")</f>
        <v>82.014399999999995</v>
      </c>
      <c r="BA11" s="22">
        <f>IF(S11&lt;&gt;"", (S11*0.514)+1.8304,"")</f>
        <v>32.156399999999998</v>
      </c>
      <c r="BB11" s="22">
        <f>IF(T11&lt;&gt;"", (T11*0.514)+1.8304,"")</f>
        <v>19.3064</v>
      </c>
      <c r="BC11" s="22">
        <f>IF(U11&lt;&gt;"", (U11*0.514)+1.8304,"")</f>
        <v>61.4544</v>
      </c>
      <c r="BD11" s="22">
        <f>IF(V11&lt;&gt;"", (V11*0.514)+1.8304,"")</f>
        <v>1098.1924000000001</v>
      </c>
      <c r="BE11" s="22">
        <f t="shared" si="21"/>
        <v>82.528400000000005</v>
      </c>
      <c r="BF11" s="22">
        <f t="shared" si="21"/>
        <v>72.7624</v>
      </c>
      <c r="BG11" s="22">
        <f t="shared" si="21"/>
        <v>20.334400000000002</v>
      </c>
      <c r="BH11" s="22">
        <f t="shared" si="21"/>
        <v>28.044400000000003</v>
      </c>
      <c r="BI11" s="22">
        <f t="shared" si="21"/>
        <v>75.332399999999993</v>
      </c>
    </row>
    <row r="12" spans="1:61" hidden="1" x14ac:dyDescent="0.3">
      <c r="A12" s="20">
        <v>45338.368055555555</v>
      </c>
      <c r="B12" s="19">
        <v>178</v>
      </c>
      <c r="C12" s="19">
        <v>172</v>
      </c>
      <c r="D12" s="19">
        <v>191</v>
      </c>
      <c r="E12" s="19">
        <v>186</v>
      </c>
      <c r="F12" s="19">
        <v>174</v>
      </c>
      <c r="G12" s="19">
        <v>114</v>
      </c>
      <c r="H12" s="19">
        <v>178</v>
      </c>
      <c r="I12" s="19">
        <v>176</v>
      </c>
      <c r="J12" s="19">
        <v>128</v>
      </c>
      <c r="K12" s="19">
        <v>135</v>
      </c>
      <c r="L12" s="19">
        <v>156</v>
      </c>
      <c r="M12" s="19">
        <v>32</v>
      </c>
      <c r="N12" s="19">
        <v>2283</v>
      </c>
      <c r="O12" s="19">
        <v>127</v>
      </c>
      <c r="P12" s="19">
        <v>82</v>
      </c>
      <c r="Q12" s="19">
        <v>0</v>
      </c>
      <c r="R12" s="19">
        <v>157</v>
      </c>
      <c r="S12" s="19">
        <v>59</v>
      </c>
      <c r="T12" s="19">
        <v>32</v>
      </c>
      <c r="U12" s="19">
        <v>115</v>
      </c>
      <c r="V12" s="19">
        <v>2130</v>
      </c>
      <c r="W12" s="19">
        <v>158</v>
      </c>
      <c r="X12" s="19">
        <v>142</v>
      </c>
      <c r="Y12" s="19">
        <v>31</v>
      </c>
      <c r="Z12" s="19">
        <v>51</v>
      </c>
      <c r="AA12" s="19">
        <v>149</v>
      </c>
      <c r="AB12" s="19"/>
      <c r="AC12" s="19"/>
      <c r="AD12" s="19"/>
      <c r="AE12" s="19"/>
      <c r="AF12" s="19"/>
      <c r="AG12" s="19"/>
      <c r="AI12" s="21">
        <f t="shared" si="11"/>
        <v>45338.368055555555</v>
      </c>
      <c r="AJ12" s="22">
        <f t="shared" si="12"/>
        <v>93.322400000000002</v>
      </c>
      <c r="AK12" s="22">
        <f t="shared" si="13"/>
        <v>90.238399999999999</v>
      </c>
      <c r="AL12" s="22">
        <f t="shared" si="14"/>
        <v>100.0044</v>
      </c>
      <c r="AM12" s="22">
        <f t="shared" si="15"/>
        <v>97.434399999999997</v>
      </c>
      <c r="AN12" s="22">
        <f t="shared" si="16"/>
        <v>91.266400000000004</v>
      </c>
      <c r="AO12" s="22">
        <f t="shared" si="17"/>
        <v>60.426400000000001</v>
      </c>
      <c r="AP12" s="22">
        <f t="shared" si="18"/>
        <v>93.322400000000002</v>
      </c>
      <c r="AQ12" s="22">
        <f t="shared" si="19"/>
        <v>92.294399999999996</v>
      </c>
      <c r="AR12" s="22">
        <f t="shared" si="20"/>
        <v>67.622399999999999</v>
      </c>
      <c r="AS12" s="22">
        <f>IF(K12&lt;&gt;"", (K12*0.514)+1.8304,"")</f>
        <v>71.220399999999998</v>
      </c>
      <c r="AT12" s="22">
        <f>IF(L12&lt;&gt;"", (L12*0.514)+1.8304,"")</f>
        <v>82.014399999999995</v>
      </c>
      <c r="AU12" s="22">
        <f>IF(M12&lt;&gt;"", (M12*0.514)+1.8304,"")</f>
        <v>18.278400000000001</v>
      </c>
      <c r="AV12" s="22">
        <f>IF(N12&lt;&gt;"", (N12*0.514)+1.8304,"")</f>
        <v>1175.2924</v>
      </c>
      <c r="AW12" s="22">
        <f>IF(O12&lt;&gt;"", (O12*0.514)+1.8304,"")</f>
        <v>67.108400000000003</v>
      </c>
      <c r="AX12" s="22">
        <f>IF(P12&lt;&gt;"", (P12*0.514)+1.8304,"")</f>
        <v>43.978400000000001</v>
      </c>
      <c r="AY12" s="22">
        <f>IF(Q12&lt;&gt;"", (Q12*0.514)+1.8304,"")</f>
        <v>1.8304</v>
      </c>
      <c r="AZ12" s="22">
        <f>IF(R12&lt;&gt;"", (R12*0.514)+1.8304,"")</f>
        <v>82.528400000000005</v>
      </c>
      <c r="BA12" s="22">
        <f>IF(S12&lt;&gt;"", (S12*0.514)+1.8304,"")</f>
        <v>32.156399999999998</v>
      </c>
      <c r="BB12" s="22">
        <f>IF(T12&lt;&gt;"", (T12*0.514)+1.8304,"")</f>
        <v>18.278400000000001</v>
      </c>
      <c r="BC12" s="22">
        <f>IF(U12&lt;&gt;"", (U12*0.514)+1.8304,"")</f>
        <v>60.940399999999997</v>
      </c>
      <c r="BD12" s="22">
        <f>IF(V12&lt;&gt;"", (V12*0.514)+1.8304,"")</f>
        <v>1096.6504</v>
      </c>
      <c r="BE12" s="22">
        <f t="shared" ref="BE12:BI24" si="22">IF(W12&lt;&gt;"", (W12*0.514)+1.8304,"")</f>
        <v>83.042400000000001</v>
      </c>
      <c r="BF12" s="22">
        <f t="shared" si="22"/>
        <v>74.818399999999997</v>
      </c>
      <c r="BG12" s="22">
        <f t="shared" si="22"/>
        <v>17.764400000000002</v>
      </c>
      <c r="BH12" s="22">
        <f t="shared" si="22"/>
        <v>28.044400000000003</v>
      </c>
      <c r="BI12" s="22">
        <f t="shared" si="22"/>
        <v>78.416399999999996</v>
      </c>
    </row>
    <row r="13" spans="1:61" hidden="1" x14ac:dyDescent="0.3">
      <c r="A13" s="20">
        <v>45338.375</v>
      </c>
      <c r="B13" s="19">
        <v>179</v>
      </c>
      <c r="C13" s="19">
        <v>171</v>
      </c>
      <c r="D13" s="19">
        <v>190</v>
      </c>
      <c r="E13" s="19">
        <v>187</v>
      </c>
      <c r="F13" s="19">
        <v>174</v>
      </c>
      <c r="G13" s="19">
        <v>114</v>
      </c>
      <c r="H13" s="19">
        <v>176</v>
      </c>
      <c r="I13" s="19">
        <v>175</v>
      </c>
      <c r="J13" s="19">
        <v>123</v>
      </c>
      <c r="K13" s="19">
        <v>126</v>
      </c>
      <c r="L13" s="19">
        <v>155</v>
      </c>
      <c r="M13" s="19">
        <v>28</v>
      </c>
      <c r="N13" s="19">
        <v>1294</v>
      </c>
      <c r="O13" s="19">
        <v>128</v>
      </c>
      <c r="P13" s="19">
        <v>86</v>
      </c>
      <c r="Q13" s="19">
        <v>0</v>
      </c>
      <c r="R13" s="19">
        <v>159</v>
      </c>
      <c r="S13" s="19">
        <v>61</v>
      </c>
      <c r="T13" s="19">
        <v>36</v>
      </c>
      <c r="U13" s="19">
        <v>115</v>
      </c>
      <c r="V13" s="19">
        <v>2126</v>
      </c>
      <c r="W13" s="19">
        <v>159</v>
      </c>
      <c r="X13" s="19">
        <v>146</v>
      </c>
      <c r="Y13" s="19">
        <v>45</v>
      </c>
      <c r="Z13" s="19">
        <v>54</v>
      </c>
      <c r="AA13" s="19">
        <v>152</v>
      </c>
      <c r="AB13" s="19"/>
      <c r="AC13" s="19"/>
      <c r="AD13" s="19"/>
      <c r="AE13" s="19"/>
      <c r="AF13" s="19"/>
      <c r="AG13" s="19"/>
      <c r="AI13" s="21">
        <f t="shared" si="11"/>
        <v>45338.375</v>
      </c>
      <c r="AJ13" s="22">
        <f t="shared" si="12"/>
        <v>93.836399999999998</v>
      </c>
      <c r="AK13" s="22">
        <f t="shared" si="13"/>
        <v>89.724400000000003</v>
      </c>
      <c r="AL13" s="22">
        <f t="shared" si="14"/>
        <v>99.490399999999994</v>
      </c>
      <c r="AM13" s="22">
        <f t="shared" si="15"/>
        <v>97.948400000000007</v>
      </c>
      <c r="AN13" s="22">
        <f t="shared" si="16"/>
        <v>91.266400000000004</v>
      </c>
      <c r="AO13" s="22">
        <f t="shared" si="17"/>
        <v>60.426400000000001</v>
      </c>
      <c r="AP13" s="22">
        <f t="shared" si="18"/>
        <v>92.294399999999996</v>
      </c>
      <c r="AQ13" s="22">
        <f t="shared" si="19"/>
        <v>91.7804</v>
      </c>
      <c r="AR13" s="22">
        <f t="shared" si="20"/>
        <v>65.052400000000006</v>
      </c>
      <c r="AS13" s="22">
        <f>IF(K13&lt;&gt;"", (K13*0.514)+1.8304,"")</f>
        <v>66.594399999999993</v>
      </c>
      <c r="AT13" s="22">
        <f>IF(L13&lt;&gt;"", (L13*0.514)+1.8304,"")</f>
        <v>81.500399999999999</v>
      </c>
      <c r="AU13" s="22">
        <f>IF(M13&lt;&gt;"", (M13*0.514)+1.8304,"")</f>
        <v>16.2224</v>
      </c>
      <c r="AV13" s="22">
        <f>IF(N13&lt;&gt;"", (N13*0.514)+1.8304,"")</f>
        <v>666.94640000000004</v>
      </c>
      <c r="AW13" s="22">
        <f>IF(O13&lt;&gt;"", (O13*0.514)+1.8304,"")</f>
        <v>67.622399999999999</v>
      </c>
      <c r="AX13" s="22">
        <f>IF(P13&lt;&gt;"", (P13*0.514)+1.8304,"")</f>
        <v>46.034399999999998</v>
      </c>
      <c r="AY13" s="22">
        <f>IF(Q13&lt;&gt;"", (Q13*0.514)+1.8304,"")</f>
        <v>1.8304</v>
      </c>
      <c r="AZ13" s="22">
        <f>IF(R13&lt;&gt;"", (R13*0.514)+1.8304,"")</f>
        <v>83.556399999999996</v>
      </c>
      <c r="BA13" s="22">
        <f>IF(S13&lt;&gt;"", (S13*0.514)+1.8304,"")</f>
        <v>33.184399999999997</v>
      </c>
      <c r="BB13" s="22">
        <f>IF(T13&lt;&gt;"", (T13*0.514)+1.8304,"")</f>
        <v>20.334400000000002</v>
      </c>
      <c r="BC13" s="22">
        <f>IF(U13&lt;&gt;"", (U13*0.514)+1.8304,"")</f>
        <v>60.940399999999997</v>
      </c>
      <c r="BD13" s="22">
        <f>IF(V13&lt;&gt;"", (V13*0.514)+1.8304,"")</f>
        <v>1094.5944000000002</v>
      </c>
      <c r="BE13" s="22">
        <f t="shared" si="22"/>
        <v>83.556399999999996</v>
      </c>
      <c r="BF13" s="22">
        <f t="shared" si="22"/>
        <v>76.874399999999994</v>
      </c>
      <c r="BG13" s="22">
        <f t="shared" si="22"/>
        <v>24.9604</v>
      </c>
      <c r="BH13" s="22">
        <f t="shared" si="22"/>
        <v>29.586400000000001</v>
      </c>
      <c r="BI13" s="22">
        <f t="shared" si="22"/>
        <v>79.958399999999997</v>
      </c>
    </row>
    <row r="14" spans="1:61" hidden="1" x14ac:dyDescent="0.3">
      <c r="A14" s="20">
        <v>45338.381944444445</v>
      </c>
      <c r="B14" s="19">
        <v>179</v>
      </c>
      <c r="C14" s="19">
        <v>172</v>
      </c>
      <c r="D14" s="19">
        <v>190</v>
      </c>
      <c r="E14" s="19">
        <v>186</v>
      </c>
      <c r="F14" s="19">
        <v>175</v>
      </c>
      <c r="G14" s="19">
        <v>115</v>
      </c>
      <c r="H14" s="19">
        <v>175</v>
      </c>
      <c r="I14" s="19">
        <v>174</v>
      </c>
      <c r="J14" s="19">
        <v>123</v>
      </c>
      <c r="K14" s="19">
        <v>122</v>
      </c>
      <c r="L14" s="19">
        <v>156</v>
      </c>
      <c r="M14" s="19">
        <v>27</v>
      </c>
      <c r="N14" s="19">
        <v>163</v>
      </c>
      <c r="O14" s="19">
        <v>135</v>
      </c>
      <c r="P14" s="19">
        <v>83</v>
      </c>
      <c r="Q14" s="19">
        <v>1</v>
      </c>
      <c r="R14" s="19">
        <v>161</v>
      </c>
      <c r="S14" s="19">
        <v>62</v>
      </c>
      <c r="T14" s="19">
        <v>34</v>
      </c>
      <c r="U14" s="19">
        <v>121</v>
      </c>
      <c r="V14" s="19">
        <v>2125</v>
      </c>
      <c r="W14" s="19">
        <v>161</v>
      </c>
      <c r="X14" s="19">
        <v>152</v>
      </c>
      <c r="Y14" s="19">
        <v>31</v>
      </c>
      <c r="Z14" s="19">
        <v>53</v>
      </c>
      <c r="AA14" s="19">
        <v>149</v>
      </c>
      <c r="AB14" s="19"/>
      <c r="AC14" s="19"/>
      <c r="AD14" s="19"/>
      <c r="AE14" s="19"/>
      <c r="AF14" s="19"/>
      <c r="AG14" s="19"/>
      <c r="AI14" s="21">
        <f t="shared" si="11"/>
        <v>45338.381944444445</v>
      </c>
      <c r="AJ14" s="22">
        <f t="shared" si="12"/>
        <v>93.836399999999998</v>
      </c>
      <c r="AK14" s="22">
        <f t="shared" si="13"/>
        <v>90.238399999999999</v>
      </c>
      <c r="AL14" s="22">
        <f t="shared" si="14"/>
        <v>99.490399999999994</v>
      </c>
      <c r="AM14" s="22">
        <f t="shared" si="15"/>
        <v>97.434399999999997</v>
      </c>
      <c r="AN14" s="22">
        <f t="shared" si="16"/>
        <v>91.7804</v>
      </c>
      <c r="AO14" s="22">
        <f t="shared" si="17"/>
        <v>60.940399999999997</v>
      </c>
      <c r="AP14" s="22">
        <f t="shared" si="18"/>
        <v>91.7804</v>
      </c>
      <c r="AQ14" s="22">
        <f t="shared" si="19"/>
        <v>91.266400000000004</v>
      </c>
      <c r="AR14" s="22">
        <f t="shared" si="20"/>
        <v>65.052400000000006</v>
      </c>
      <c r="AS14" s="22">
        <f>IF(K14&lt;&gt;"", (K14*0.514)+1.8304,"")</f>
        <v>64.538399999999996</v>
      </c>
      <c r="AT14" s="22">
        <f>IF(L14&lt;&gt;"", (L14*0.514)+1.8304,"")</f>
        <v>82.014399999999995</v>
      </c>
      <c r="AU14" s="22">
        <f>IF(M14&lt;&gt;"", (M14*0.514)+1.8304,"")</f>
        <v>15.708400000000001</v>
      </c>
      <c r="AV14" s="22">
        <f>IF(N14&lt;&gt;"", (N14*0.514)+1.8304,"")</f>
        <v>85.612399999999994</v>
      </c>
      <c r="AW14" s="22">
        <f>IF(O14&lt;&gt;"", (O14*0.514)+1.8304,"")</f>
        <v>71.220399999999998</v>
      </c>
      <c r="AX14" s="22">
        <f>IF(P14&lt;&gt;"", (P14*0.514)+1.8304,"")</f>
        <v>44.492399999999996</v>
      </c>
      <c r="AY14" s="22">
        <f>IF(Q14&lt;&gt;"", (Q14*0.514)+1.8304,"")</f>
        <v>2.3444000000000003</v>
      </c>
      <c r="AZ14" s="22">
        <f>IF(R14&lt;&gt;"", (R14*0.514)+1.8304,"")</f>
        <v>84.584400000000002</v>
      </c>
      <c r="BA14" s="22">
        <f>IF(S14&lt;&gt;"", (S14*0.514)+1.8304,"")</f>
        <v>33.698399999999999</v>
      </c>
      <c r="BB14" s="22">
        <f>IF(T14&lt;&gt;"", (T14*0.514)+1.8304,"")</f>
        <v>19.3064</v>
      </c>
      <c r="BC14" s="22">
        <f>IF(U14&lt;&gt;"", (U14*0.514)+1.8304,"")</f>
        <v>64.0244</v>
      </c>
      <c r="BD14" s="22">
        <f>IF(V14&lt;&gt;"", (V14*0.514)+1.8304,"")</f>
        <v>1094.0804000000001</v>
      </c>
      <c r="BE14" s="22">
        <f t="shared" si="22"/>
        <v>84.584400000000002</v>
      </c>
      <c r="BF14" s="22">
        <f t="shared" si="22"/>
        <v>79.958399999999997</v>
      </c>
      <c r="BG14" s="22">
        <f t="shared" si="22"/>
        <v>17.764400000000002</v>
      </c>
      <c r="BH14" s="22">
        <f t="shared" si="22"/>
        <v>29.072400000000002</v>
      </c>
      <c r="BI14" s="22">
        <f t="shared" si="22"/>
        <v>78.416399999999996</v>
      </c>
    </row>
    <row r="15" spans="1:61" hidden="1" x14ac:dyDescent="0.3">
      <c r="A15" s="20">
        <v>45338.388888888891</v>
      </c>
      <c r="B15" s="19">
        <v>177</v>
      </c>
      <c r="C15" s="19">
        <v>173</v>
      </c>
      <c r="D15" s="19">
        <v>189</v>
      </c>
      <c r="E15" s="19">
        <v>187</v>
      </c>
      <c r="F15" s="19">
        <v>175</v>
      </c>
      <c r="G15" s="19">
        <v>115</v>
      </c>
      <c r="H15" s="19">
        <v>176</v>
      </c>
      <c r="I15" s="19">
        <v>170</v>
      </c>
      <c r="J15" s="19">
        <v>121</v>
      </c>
      <c r="K15" s="19">
        <v>125</v>
      </c>
      <c r="L15" s="19">
        <v>156</v>
      </c>
      <c r="M15" s="19">
        <v>27</v>
      </c>
      <c r="N15" s="19">
        <v>161</v>
      </c>
      <c r="O15" s="19">
        <v>129</v>
      </c>
      <c r="P15" s="19">
        <v>83</v>
      </c>
      <c r="Q15" s="19">
        <v>1</v>
      </c>
      <c r="R15" s="19">
        <v>164</v>
      </c>
      <c r="S15" s="19">
        <v>64</v>
      </c>
      <c r="T15" s="19">
        <v>35</v>
      </c>
      <c r="U15" s="19">
        <v>119</v>
      </c>
      <c r="V15" s="19">
        <v>2125</v>
      </c>
      <c r="W15" s="19">
        <v>161</v>
      </c>
      <c r="X15" s="19">
        <v>151</v>
      </c>
      <c r="Y15" s="19">
        <v>28</v>
      </c>
      <c r="Z15" s="19">
        <v>52</v>
      </c>
      <c r="AA15" s="19">
        <v>146</v>
      </c>
      <c r="AB15" s="19"/>
      <c r="AC15" s="19"/>
      <c r="AD15" s="19"/>
      <c r="AE15" s="19"/>
      <c r="AF15" s="19"/>
      <c r="AG15" s="19"/>
      <c r="AI15" s="21">
        <f t="shared" si="11"/>
        <v>45338.388888888891</v>
      </c>
      <c r="AJ15" s="22">
        <f t="shared" si="12"/>
        <v>92.808400000000006</v>
      </c>
      <c r="AK15" s="22">
        <f t="shared" si="13"/>
        <v>90.752399999999994</v>
      </c>
      <c r="AL15" s="22">
        <f t="shared" si="14"/>
        <v>98.976399999999998</v>
      </c>
      <c r="AM15" s="22">
        <f t="shared" si="15"/>
        <v>97.948400000000007</v>
      </c>
      <c r="AN15" s="22">
        <f t="shared" si="16"/>
        <v>91.7804</v>
      </c>
      <c r="AO15" s="22">
        <f t="shared" si="17"/>
        <v>60.940399999999997</v>
      </c>
      <c r="AP15" s="22">
        <f t="shared" si="18"/>
        <v>92.294399999999996</v>
      </c>
      <c r="AQ15" s="22">
        <f t="shared" si="19"/>
        <v>89.210399999999993</v>
      </c>
      <c r="AR15" s="22">
        <f t="shared" si="20"/>
        <v>64.0244</v>
      </c>
      <c r="AS15" s="22">
        <f>IF(K15&lt;&gt;"", (K15*0.514)+1.8304,"")</f>
        <v>66.080399999999997</v>
      </c>
      <c r="AT15" s="22">
        <f>IF(L15&lt;&gt;"", (L15*0.514)+1.8304,"")</f>
        <v>82.014399999999995</v>
      </c>
      <c r="AU15" s="22">
        <f>IF(M15&lt;&gt;"", (M15*0.514)+1.8304,"")</f>
        <v>15.708400000000001</v>
      </c>
      <c r="AV15" s="22">
        <f>IF(N15&lt;&gt;"", (N15*0.514)+1.8304,"")</f>
        <v>84.584400000000002</v>
      </c>
      <c r="AW15" s="22">
        <f>IF(O15&lt;&gt;"", (O15*0.514)+1.8304,"")</f>
        <v>68.136399999999995</v>
      </c>
      <c r="AX15" s="22">
        <f>IF(P15&lt;&gt;"", (P15*0.514)+1.8304,"")</f>
        <v>44.492399999999996</v>
      </c>
      <c r="AY15" s="22">
        <f>IF(Q15&lt;&gt;"", (Q15*0.514)+1.8304,"")</f>
        <v>2.3444000000000003</v>
      </c>
      <c r="AZ15" s="22">
        <f>IF(R15&lt;&gt;"", (R15*0.514)+1.8304,"")</f>
        <v>86.126400000000004</v>
      </c>
      <c r="BA15" s="22">
        <f>IF(S15&lt;&gt;"", (S15*0.514)+1.8304,"")</f>
        <v>34.726399999999998</v>
      </c>
      <c r="BB15" s="22">
        <f>IF(T15&lt;&gt;"", (T15*0.514)+1.8304,"")</f>
        <v>19.820400000000003</v>
      </c>
      <c r="BC15" s="22">
        <f>IF(U15&lt;&gt;"", (U15*0.514)+1.8304,"")</f>
        <v>62.996400000000001</v>
      </c>
      <c r="BD15" s="22">
        <f>IF(V15&lt;&gt;"", (V15*0.514)+1.8304,"")</f>
        <v>1094.0804000000001</v>
      </c>
      <c r="BE15" s="22">
        <f t="shared" si="22"/>
        <v>84.584400000000002</v>
      </c>
      <c r="BF15" s="22">
        <f t="shared" si="22"/>
        <v>79.444400000000002</v>
      </c>
      <c r="BG15" s="22">
        <f t="shared" si="22"/>
        <v>16.2224</v>
      </c>
      <c r="BH15" s="22">
        <f t="shared" si="22"/>
        <v>28.558400000000002</v>
      </c>
      <c r="BI15" s="22">
        <f t="shared" si="22"/>
        <v>76.874399999999994</v>
      </c>
    </row>
    <row r="16" spans="1:61" hidden="1" x14ac:dyDescent="0.3">
      <c r="A16" s="20">
        <v>45338.395833333336</v>
      </c>
      <c r="B16" s="19">
        <v>179</v>
      </c>
      <c r="C16" s="19">
        <v>173</v>
      </c>
      <c r="D16" s="19">
        <v>189</v>
      </c>
      <c r="E16" s="19">
        <v>187</v>
      </c>
      <c r="F16" s="19">
        <v>177</v>
      </c>
      <c r="G16" s="19">
        <v>114</v>
      </c>
      <c r="H16" s="19">
        <v>176</v>
      </c>
      <c r="I16" s="19">
        <v>170</v>
      </c>
      <c r="J16" s="19">
        <v>122</v>
      </c>
      <c r="K16" s="19">
        <v>130</v>
      </c>
      <c r="L16" s="19">
        <v>156</v>
      </c>
      <c r="M16" s="19">
        <v>25</v>
      </c>
      <c r="N16" s="19">
        <v>164</v>
      </c>
      <c r="O16" s="19">
        <v>129</v>
      </c>
      <c r="P16" s="19">
        <v>84</v>
      </c>
      <c r="Q16" s="19">
        <v>1</v>
      </c>
      <c r="R16" s="19">
        <v>166</v>
      </c>
      <c r="S16" s="19">
        <v>67</v>
      </c>
      <c r="T16" s="19">
        <v>42</v>
      </c>
      <c r="U16" s="19">
        <v>121</v>
      </c>
      <c r="V16" s="19">
        <v>2121</v>
      </c>
      <c r="W16" s="19">
        <v>161</v>
      </c>
      <c r="X16" s="19">
        <v>151</v>
      </c>
      <c r="Y16" s="19">
        <v>33</v>
      </c>
      <c r="Z16" s="19">
        <v>51</v>
      </c>
      <c r="AA16" s="19">
        <v>144</v>
      </c>
      <c r="AB16" s="19"/>
      <c r="AC16" s="19"/>
      <c r="AD16" s="19"/>
      <c r="AE16" s="19"/>
      <c r="AF16" s="19"/>
      <c r="AG16" s="19"/>
      <c r="AI16" s="21">
        <f t="shared" si="11"/>
        <v>45338.395833333336</v>
      </c>
      <c r="AJ16" s="22">
        <f t="shared" si="12"/>
        <v>93.836399999999998</v>
      </c>
      <c r="AK16" s="22">
        <f t="shared" si="13"/>
        <v>90.752399999999994</v>
      </c>
      <c r="AL16" s="22">
        <f t="shared" si="14"/>
        <v>98.976399999999998</v>
      </c>
      <c r="AM16" s="22">
        <f t="shared" si="15"/>
        <v>97.948400000000007</v>
      </c>
      <c r="AN16" s="22">
        <f t="shared" si="16"/>
        <v>92.808400000000006</v>
      </c>
      <c r="AO16" s="22">
        <f t="shared" si="17"/>
        <v>60.426400000000001</v>
      </c>
      <c r="AP16" s="22">
        <f t="shared" si="18"/>
        <v>92.294399999999996</v>
      </c>
      <c r="AQ16" s="22">
        <f t="shared" si="19"/>
        <v>89.210399999999993</v>
      </c>
      <c r="AR16" s="22">
        <f t="shared" si="20"/>
        <v>64.538399999999996</v>
      </c>
      <c r="AS16" s="22">
        <f>IF(K16&lt;&gt;"", (K16*0.514)+1.8304,"")</f>
        <v>68.650400000000005</v>
      </c>
      <c r="AT16" s="22">
        <f>IF(L16&lt;&gt;"", (L16*0.514)+1.8304,"")</f>
        <v>82.014399999999995</v>
      </c>
      <c r="AU16" s="22">
        <f>IF(M16&lt;&gt;"", (M16*0.514)+1.8304,"")</f>
        <v>14.680399999999999</v>
      </c>
      <c r="AV16" s="22">
        <f>IF(N16&lt;&gt;"", (N16*0.514)+1.8304,"")</f>
        <v>86.126400000000004</v>
      </c>
      <c r="AW16" s="22">
        <f>IF(O16&lt;&gt;"", (O16*0.514)+1.8304,"")</f>
        <v>68.136399999999995</v>
      </c>
      <c r="AX16" s="22">
        <f>IF(P16&lt;&gt;"", (P16*0.514)+1.8304,"")</f>
        <v>45.006399999999999</v>
      </c>
      <c r="AY16" s="22">
        <f>IF(Q16&lt;&gt;"", (Q16*0.514)+1.8304,"")</f>
        <v>2.3444000000000003</v>
      </c>
      <c r="AZ16" s="22">
        <f>IF(R16&lt;&gt;"", (R16*0.514)+1.8304,"")</f>
        <v>87.154399999999995</v>
      </c>
      <c r="BA16" s="22">
        <f>IF(S16&lt;&gt;"", (S16*0.514)+1.8304,"")</f>
        <v>36.2684</v>
      </c>
      <c r="BB16" s="22">
        <f>IF(T16&lt;&gt;"", (T16*0.514)+1.8304,"")</f>
        <v>23.418400000000002</v>
      </c>
      <c r="BC16" s="22">
        <f>IF(U16&lt;&gt;"", (U16*0.514)+1.8304,"")</f>
        <v>64.0244</v>
      </c>
      <c r="BD16" s="22">
        <f>IF(V16&lt;&gt;"", (V16*0.514)+1.8304,"")</f>
        <v>1092.0244</v>
      </c>
      <c r="BE16" s="22">
        <f t="shared" si="22"/>
        <v>84.584400000000002</v>
      </c>
      <c r="BF16" s="22">
        <f t="shared" si="22"/>
        <v>79.444400000000002</v>
      </c>
      <c r="BG16" s="22">
        <f t="shared" si="22"/>
        <v>18.792400000000001</v>
      </c>
      <c r="BH16" s="22">
        <f t="shared" si="22"/>
        <v>28.044400000000003</v>
      </c>
      <c r="BI16" s="22">
        <f t="shared" si="22"/>
        <v>75.846400000000003</v>
      </c>
    </row>
    <row r="17" spans="1:61" hidden="1" x14ac:dyDescent="0.3">
      <c r="A17" s="20">
        <v>45338.402777777781</v>
      </c>
      <c r="B17" s="19">
        <v>180</v>
      </c>
      <c r="C17" s="19">
        <v>173</v>
      </c>
      <c r="D17" s="19">
        <v>189</v>
      </c>
      <c r="E17" s="19">
        <v>187</v>
      </c>
      <c r="F17" s="19">
        <v>177</v>
      </c>
      <c r="G17" s="19">
        <v>113</v>
      </c>
      <c r="H17" s="19">
        <v>177</v>
      </c>
      <c r="I17" s="19">
        <v>171</v>
      </c>
      <c r="J17" s="19">
        <v>122</v>
      </c>
      <c r="K17" s="19">
        <v>125</v>
      </c>
      <c r="L17" s="19">
        <v>155</v>
      </c>
      <c r="M17" s="19">
        <v>27</v>
      </c>
      <c r="N17" s="19">
        <v>163</v>
      </c>
      <c r="O17" s="19">
        <v>130</v>
      </c>
      <c r="P17" s="19">
        <v>85</v>
      </c>
      <c r="Q17" s="19">
        <v>2</v>
      </c>
      <c r="R17" s="19">
        <v>166</v>
      </c>
      <c r="S17" s="19">
        <v>65</v>
      </c>
      <c r="T17" s="19">
        <v>43</v>
      </c>
      <c r="U17" s="19">
        <v>123</v>
      </c>
      <c r="V17" s="19">
        <v>2121</v>
      </c>
      <c r="W17" s="19">
        <v>162</v>
      </c>
      <c r="X17" s="19">
        <v>151</v>
      </c>
      <c r="Y17" s="19">
        <v>31</v>
      </c>
      <c r="Z17" s="19">
        <v>52</v>
      </c>
      <c r="AA17" s="19">
        <v>141</v>
      </c>
      <c r="AB17" s="19"/>
      <c r="AC17" s="19"/>
      <c r="AD17" s="19"/>
      <c r="AE17" s="19"/>
      <c r="AF17" s="19"/>
      <c r="AG17" s="19"/>
      <c r="AI17" s="21">
        <f t="shared" si="11"/>
        <v>45338.402777777781</v>
      </c>
      <c r="AJ17" s="22">
        <f t="shared" si="12"/>
        <v>94.350399999999993</v>
      </c>
      <c r="AK17" s="22">
        <f t="shared" si="13"/>
        <v>90.752399999999994</v>
      </c>
      <c r="AL17" s="22">
        <f t="shared" si="14"/>
        <v>98.976399999999998</v>
      </c>
      <c r="AM17" s="22">
        <f t="shared" si="15"/>
        <v>97.948400000000007</v>
      </c>
      <c r="AN17" s="22">
        <f t="shared" si="16"/>
        <v>92.808400000000006</v>
      </c>
      <c r="AO17" s="22">
        <f t="shared" si="17"/>
        <v>59.912399999999998</v>
      </c>
      <c r="AP17" s="22">
        <f t="shared" si="18"/>
        <v>92.808400000000006</v>
      </c>
      <c r="AQ17" s="22">
        <f t="shared" si="19"/>
        <v>89.724400000000003</v>
      </c>
      <c r="AR17" s="22">
        <f t="shared" si="20"/>
        <v>64.538399999999996</v>
      </c>
      <c r="AS17" s="22">
        <f>IF(K17&lt;&gt;"", (K17*0.514)+1.8304,"")</f>
        <v>66.080399999999997</v>
      </c>
      <c r="AT17" s="22">
        <f>IF(L17&lt;&gt;"", (L17*0.514)+1.8304,"")</f>
        <v>81.500399999999999</v>
      </c>
      <c r="AU17" s="22">
        <f>IF(M17&lt;&gt;"", (M17*0.514)+1.8304,"")</f>
        <v>15.708400000000001</v>
      </c>
      <c r="AV17" s="22">
        <f>IF(N17&lt;&gt;"", (N17*0.514)+1.8304,"")</f>
        <v>85.612399999999994</v>
      </c>
      <c r="AW17" s="22">
        <f>IF(O17&lt;&gt;"", (O17*0.514)+1.8304,"")</f>
        <v>68.650400000000005</v>
      </c>
      <c r="AX17" s="22">
        <f>IF(P17&lt;&gt;"", (P17*0.514)+1.8304,"")</f>
        <v>45.520399999999995</v>
      </c>
      <c r="AY17" s="22">
        <f>IF(Q17&lt;&gt;"", (Q17*0.514)+1.8304,"")</f>
        <v>2.8584000000000001</v>
      </c>
      <c r="AZ17" s="22">
        <f>IF(R17&lt;&gt;"", (R17*0.514)+1.8304,"")</f>
        <v>87.154399999999995</v>
      </c>
      <c r="BA17" s="22">
        <f>IF(S17&lt;&gt;"", (S17*0.514)+1.8304,"")</f>
        <v>35.240400000000001</v>
      </c>
      <c r="BB17" s="22">
        <f>IF(T17&lt;&gt;"", (T17*0.514)+1.8304,"")</f>
        <v>23.932400000000001</v>
      </c>
      <c r="BC17" s="22">
        <f>IF(U17&lt;&gt;"", (U17*0.514)+1.8304,"")</f>
        <v>65.052400000000006</v>
      </c>
      <c r="BD17" s="22">
        <f>IF(V17&lt;&gt;"", (V17*0.514)+1.8304,"")</f>
        <v>1092.0244</v>
      </c>
      <c r="BE17" s="22">
        <f t="shared" si="22"/>
        <v>85.098399999999998</v>
      </c>
      <c r="BF17" s="22">
        <f t="shared" si="22"/>
        <v>79.444400000000002</v>
      </c>
      <c r="BG17" s="22">
        <f t="shared" si="22"/>
        <v>17.764400000000002</v>
      </c>
      <c r="BH17" s="22">
        <f t="shared" si="22"/>
        <v>28.558400000000002</v>
      </c>
      <c r="BI17" s="22">
        <f t="shared" si="22"/>
        <v>74.304400000000001</v>
      </c>
    </row>
    <row r="18" spans="1:61" hidden="1" x14ac:dyDescent="0.3">
      <c r="A18" s="20">
        <v>45338.409722222219</v>
      </c>
      <c r="B18" s="19">
        <v>181</v>
      </c>
      <c r="C18" s="19">
        <v>172</v>
      </c>
      <c r="D18" s="19">
        <v>188</v>
      </c>
      <c r="E18" s="19">
        <v>186</v>
      </c>
      <c r="F18" s="19">
        <v>178</v>
      </c>
      <c r="G18" s="19">
        <v>112</v>
      </c>
      <c r="H18" s="19">
        <v>177</v>
      </c>
      <c r="I18" s="19">
        <v>175</v>
      </c>
      <c r="J18" s="19">
        <v>127</v>
      </c>
      <c r="K18" s="19">
        <v>131</v>
      </c>
      <c r="L18" s="19">
        <v>155</v>
      </c>
      <c r="M18" s="19">
        <v>28</v>
      </c>
      <c r="N18" s="19">
        <v>166</v>
      </c>
      <c r="O18" s="19">
        <v>130</v>
      </c>
      <c r="P18" s="19">
        <v>86</v>
      </c>
      <c r="Q18" s="19">
        <v>3</v>
      </c>
      <c r="R18" s="19">
        <v>164</v>
      </c>
      <c r="S18" s="19">
        <v>67</v>
      </c>
      <c r="T18" s="19">
        <v>40</v>
      </c>
      <c r="U18" s="19">
        <v>123</v>
      </c>
      <c r="V18" s="19">
        <v>2120</v>
      </c>
      <c r="W18" s="19"/>
      <c r="X18" s="19">
        <v>152</v>
      </c>
      <c r="Y18" s="19">
        <v>30</v>
      </c>
      <c r="Z18" s="19">
        <v>55</v>
      </c>
      <c r="AA18" s="19">
        <v>142</v>
      </c>
      <c r="AB18" s="19"/>
      <c r="AC18" s="19"/>
      <c r="AD18" s="19"/>
      <c r="AE18" s="19"/>
      <c r="AF18" s="19"/>
      <c r="AG18" s="19"/>
      <c r="AI18" s="21">
        <f t="shared" si="11"/>
        <v>45338.409722222219</v>
      </c>
      <c r="AJ18" s="22">
        <f t="shared" ref="AJ18:AJ81" si="23">IF(B18&lt;&gt;"", (B18*0.514)+1.8304,"")</f>
        <v>94.864400000000003</v>
      </c>
      <c r="AK18" s="22">
        <f t="shared" ref="AK18:AK81" si="24">IF(C18&lt;&gt;"", (C18*0.514)+1.8304,"")</f>
        <v>90.238399999999999</v>
      </c>
      <c r="AL18" s="22">
        <f>AO16</f>
        <v>60.426400000000001</v>
      </c>
      <c r="AM18" s="22">
        <f t="shared" ref="AM18:AM81" si="25">IF(E18&lt;&gt;"", (E18*0.514)+1.8304,"")</f>
        <v>97.434399999999997</v>
      </c>
      <c r="AN18" s="22">
        <f t="shared" ref="AN18:AN81" si="26">IF(F18&lt;&gt;"", (F18*0.514)+1.8304,"")</f>
        <v>93.322400000000002</v>
      </c>
      <c r="AO18" s="22">
        <f t="shared" ref="AO18:AO81" si="27">IF(G18&lt;&gt;"", (G18*0.514)+1.8304,"")</f>
        <v>59.398399999999995</v>
      </c>
      <c r="AP18" s="22">
        <f t="shared" ref="AP18:AP81" si="28">IF(H18&lt;&gt;"", (H18*0.514)+1.8304,"")</f>
        <v>92.808400000000006</v>
      </c>
      <c r="AQ18" s="22">
        <f t="shared" ref="AQ18:AQ81" si="29">IF(I18&lt;&gt;"", (I18*0.514)+1.8304,"")</f>
        <v>91.7804</v>
      </c>
      <c r="AR18" s="22">
        <f t="shared" ref="AR18:AR81" si="30">IF(J18&lt;&gt;"", (J18*0.514)+1.8304,"")</f>
        <v>67.108400000000003</v>
      </c>
      <c r="AS18" s="22">
        <f>IF(K18&lt;&gt;"", (K18*0.514)+1.8304,"")</f>
        <v>69.164400000000001</v>
      </c>
      <c r="AT18" s="22">
        <f>IF(L18&lt;&gt;"", (L18*0.514)+1.8304,"")</f>
        <v>81.500399999999999</v>
      </c>
      <c r="AU18" s="22">
        <f>IF(M18&lt;&gt;"", (M18*0.514)+1.8304,"")</f>
        <v>16.2224</v>
      </c>
      <c r="AV18" s="22">
        <f>IF(N18&lt;&gt;"", (N18*0.514)+1.8304,"")</f>
        <v>87.154399999999995</v>
      </c>
      <c r="AW18" s="22">
        <f>IF(O18&lt;&gt;"", (O18*0.514)+1.8304,"")</f>
        <v>68.650400000000005</v>
      </c>
      <c r="AX18" s="22">
        <f>IF(P18&lt;&gt;"", (P18*0.514)+1.8304,"")</f>
        <v>46.034399999999998</v>
      </c>
      <c r="AY18" s="22">
        <f>IF(Q18&lt;&gt;"", (Q18*0.514)+1.8304,"")</f>
        <v>3.3723999999999998</v>
      </c>
      <c r="AZ18" s="22">
        <f>IF(R18&lt;&gt;"", (R18*0.514)+1.8304,"")</f>
        <v>86.126400000000004</v>
      </c>
      <c r="BA18" s="22">
        <f>IF(S18&lt;&gt;"", (S18*0.514)+1.8304,"")</f>
        <v>36.2684</v>
      </c>
      <c r="BB18" s="22">
        <f>IF(T18&lt;&gt;"", (T18*0.514)+1.8304,"")</f>
        <v>22.390400000000003</v>
      </c>
      <c r="BC18" s="22">
        <f>IF(U18&lt;&gt;"", (U18*0.514)+1.8304,"")</f>
        <v>65.052400000000006</v>
      </c>
      <c r="BD18" s="22">
        <f>IF(V18&lt;&gt;"", (V18*0.514)+1.8304,"")</f>
        <v>1091.5104000000001</v>
      </c>
      <c r="BE18" s="22" t="str">
        <f t="shared" si="22"/>
        <v/>
      </c>
      <c r="BF18" s="22">
        <f t="shared" si="22"/>
        <v>79.958399999999997</v>
      </c>
      <c r="BG18" s="22">
        <f t="shared" si="22"/>
        <v>17.250399999999999</v>
      </c>
      <c r="BH18" s="22">
        <f t="shared" si="22"/>
        <v>30.1004</v>
      </c>
      <c r="BI18" s="22">
        <f t="shared" si="22"/>
        <v>74.818399999999997</v>
      </c>
    </row>
    <row r="19" spans="1:61" hidden="1" x14ac:dyDescent="0.3">
      <c r="A19" s="20">
        <v>45338.416666666664</v>
      </c>
      <c r="B19" s="19">
        <v>181</v>
      </c>
      <c r="C19" s="19">
        <v>172</v>
      </c>
      <c r="D19" s="19"/>
      <c r="E19" s="19">
        <v>185</v>
      </c>
      <c r="F19" s="19">
        <v>179</v>
      </c>
      <c r="G19" s="19">
        <v>113</v>
      </c>
      <c r="H19" s="19">
        <v>178</v>
      </c>
      <c r="I19" s="19">
        <v>175</v>
      </c>
      <c r="J19" s="19">
        <v>121</v>
      </c>
      <c r="K19" s="19">
        <v>133</v>
      </c>
      <c r="L19" s="19">
        <v>154</v>
      </c>
      <c r="M19" s="19">
        <v>30</v>
      </c>
      <c r="N19" s="19">
        <v>166</v>
      </c>
      <c r="O19" s="19">
        <v>130</v>
      </c>
      <c r="P19" s="19">
        <v>91</v>
      </c>
      <c r="Q19" s="19">
        <v>2</v>
      </c>
      <c r="R19" s="19">
        <v>164</v>
      </c>
      <c r="S19" s="19">
        <v>64</v>
      </c>
      <c r="T19" s="19">
        <v>41</v>
      </c>
      <c r="U19" s="19">
        <v>123</v>
      </c>
      <c r="V19" s="19">
        <v>2126</v>
      </c>
      <c r="W19" s="19"/>
      <c r="X19" s="19">
        <v>151</v>
      </c>
      <c r="Y19" s="19">
        <v>30</v>
      </c>
      <c r="Z19" s="19">
        <v>54</v>
      </c>
      <c r="AA19" s="19">
        <v>143</v>
      </c>
      <c r="AB19" s="19"/>
      <c r="AC19" s="19"/>
      <c r="AD19" s="19"/>
      <c r="AE19" s="19"/>
      <c r="AF19" s="19"/>
      <c r="AG19" s="19"/>
      <c r="AI19" s="21">
        <f t="shared" si="11"/>
        <v>45338.416666666664</v>
      </c>
      <c r="AJ19" s="22">
        <f t="shared" si="23"/>
        <v>94.864400000000003</v>
      </c>
      <c r="AK19" s="22">
        <f t="shared" si="24"/>
        <v>90.238399999999999</v>
      </c>
      <c r="AL19" s="22" t="str">
        <f t="shared" ref="AL19:AL82" si="31">IF(D19&lt;&gt;"", (D19*0.514)+1.8304,"")</f>
        <v/>
      </c>
      <c r="AM19" s="22">
        <f t="shared" si="25"/>
        <v>96.920400000000001</v>
      </c>
      <c r="AN19" s="22">
        <f t="shared" si="26"/>
        <v>93.836399999999998</v>
      </c>
      <c r="AO19" s="22">
        <f t="shared" si="27"/>
        <v>59.912399999999998</v>
      </c>
      <c r="AP19" s="22">
        <f t="shared" si="28"/>
        <v>93.322400000000002</v>
      </c>
      <c r="AQ19" s="22">
        <f t="shared" si="29"/>
        <v>91.7804</v>
      </c>
      <c r="AR19" s="22">
        <f t="shared" si="30"/>
        <v>64.0244</v>
      </c>
      <c r="AS19" s="22">
        <f>IF(K19&lt;&gt;"", (K19*0.514)+1.8304,"")</f>
        <v>70.192399999999992</v>
      </c>
      <c r="AT19" s="22">
        <f>IF(L19&lt;&gt;"", (L19*0.514)+1.8304,"")</f>
        <v>80.986400000000003</v>
      </c>
      <c r="AU19" s="22">
        <f>IF(M19&lt;&gt;"", (M19*0.514)+1.8304,"")</f>
        <v>17.250399999999999</v>
      </c>
      <c r="AV19" s="22">
        <f>IF(N19&lt;&gt;"", (N19*0.514)+1.8304,"")</f>
        <v>87.154399999999995</v>
      </c>
      <c r="AW19" s="22">
        <f>IF(O19&lt;&gt;"", (O19*0.514)+1.8304,"")</f>
        <v>68.650400000000005</v>
      </c>
      <c r="AX19" s="22">
        <f>IF(P19&lt;&gt;"", (P19*0.514)+1.8304,"")</f>
        <v>48.604399999999998</v>
      </c>
      <c r="AY19" s="22">
        <f>IF(Q19&lt;&gt;"", (Q19*0.514)+1.8304,"")</f>
        <v>2.8584000000000001</v>
      </c>
      <c r="AZ19" s="22">
        <f>IF(R19&lt;&gt;"", (R19*0.514)+1.8304,"")</f>
        <v>86.126400000000004</v>
      </c>
      <c r="BA19" s="22">
        <f>IF(S19&lt;&gt;"", (S19*0.514)+1.8304,"")</f>
        <v>34.726399999999998</v>
      </c>
      <c r="BB19" s="22">
        <f>IF(T19&lt;&gt;"", (T19*0.514)+1.8304,"")</f>
        <v>22.904400000000003</v>
      </c>
      <c r="BC19" s="22">
        <f>IF(U19&lt;&gt;"", (U19*0.514)+1.8304,"")</f>
        <v>65.052400000000006</v>
      </c>
      <c r="BD19" s="22">
        <f>IF(V19&lt;&gt;"", (V19*0.514)+1.8304,"")</f>
        <v>1094.5944000000002</v>
      </c>
      <c r="BE19" s="22" t="str">
        <f t="shared" si="22"/>
        <v/>
      </c>
      <c r="BF19" s="22">
        <f t="shared" si="22"/>
        <v>79.444400000000002</v>
      </c>
      <c r="BG19" s="22">
        <f t="shared" si="22"/>
        <v>17.250399999999999</v>
      </c>
      <c r="BH19" s="22">
        <f t="shared" si="22"/>
        <v>29.586400000000001</v>
      </c>
      <c r="BI19" s="22">
        <f t="shared" si="22"/>
        <v>75.332399999999993</v>
      </c>
    </row>
    <row r="20" spans="1:61" hidden="1" x14ac:dyDescent="0.3">
      <c r="A20" s="20">
        <v>45338.423611111109</v>
      </c>
      <c r="B20" s="19">
        <v>180</v>
      </c>
      <c r="C20" s="19">
        <v>173</v>
      </c>
      <c r="D20" s="19">
        <v>188</v>
      </c>
      <c r="E20" s="19">
        <v>186</v>
      </c>
      <c r="F20" s="19">
        <v>179</v>
      </c>
      <c r="G20" s="19">
        <v>114</v>
      </c>
      <c r="H20" s="19">
        <v>179</v>
      </c>
      <c r="I20" s="19">
        <v>174</v>
      </c>
      <c r="J20" s="19">
        <v>118</v>
      </c>
      <c r="K20" s="19">
        <v>135</v>
      </c>
      <c r="L20" s="19">
        <v>153</v>
      </c>
      <c r="M20" s="19">
        <v>30</v>
      </c>
      <c r="N20" s="19">
        <v>166</v>
      </c>
      <c r="O20" s="19">
        <v>132</v>
      </c>
      <c r="P20" s="19">
        <v>91</v>
      </c>
      <c r="Q20" s="19">
        <v>1</v>
      </c>
      <c r="R20" s="19">
        <v>164</v>
      </c>
      <c r="S20" s="19">
        <v>63</v>
      </c>
      <c r="T20" s="19">
        <v>46</v>
      </c>
      <c r="U20" s="19">
        <v>124</v>
      </c>
      <c r="V20" s="19">
        <v>2136</v>
      </c>
      <c r="W20" s="19">
        <v>162</v>
      </c>
      <c r="X20" s="19">
        <v>148</v>
      </c>
      <c r="Y20" s="19">
        <v>31</v>
      </c>
      <c r="Z20" s="19">
        <v>54</v>
      </c>
      <c r="AA20" s="19">
        <v>143</v>
      </c>
      <c r="AB20" s="19"/>
      <c r="AC20" s="19"/>
      <c r="AD20" s="19"/>
      <c r="AE20" s="19"/>
      <c r="AF20" s="19"/>
      <c r="AG20" s="19"/>
      <c r="AI20" s="21">
        <f t="shared" si="11"/>
        <v>45338.423611111109</v>
      </c>
      <c r="AJ20" s="22">
        <f t="shared" si="23"/>
        <v>94.350399999999993</v>
      </c>
      <c r="AK20" s="22">
        <f t="shared" si="24"/>
        <v>90.752399999999994</v>
      </c>
      <c r="AL20" s="22">
        <f t="shared" si="31"/>
        <v>98.462400000000002</v>
      </c>
      <c r="AM20" s="22">
        <f t="shared" si="25"/>
        <v>97.434399999999997</v>
      </c>
      <c r="AN20" s="22">
        <f t="shared" si="26"/>
        <v>93.836399999999998</v>
      </c>
      <c r="AO20" s="22">
        <f t="shared" si="27"/>
        <v>60.426400000000001</v>
      </c>
      <c r="AP20" s="22">
        <f t="shared" si="28"/>
        <v>93.836399999999998</v>
      </c>
      <c r="AQ20" s="22">
        <f t="shared" si="29"/>
        <v>91.266400000000004</v>
      </c>
      <c r="AR20" s="22">
        <f t="shared" si="30"/>
        <v>62.482399999999998</v>
      </c>
      <c r="AS20" s="22">
        <f>IF(K20&lt;&gt;"", (K20*0.514)+1.8304,"")</f>
        <v>71.220399999999998</v>
      </c>
      <c r="AT20" s="22">
        <f>IF(L20&lt;&gt;"", (L20*0.514)+1.8304,"")</f>
        <v>80.472399999999993</v>
      </c>
      <c r="AU20" s="22">
        <f>IF(M20&lt;&gt;"", (M20*0.514)+1.8304,"")</f>
        <v>17.250399999999999</v>
      </c>
      <c r="AV20" s="22">
        <f>IF(N20&lt;&gt;"", (N20*0.514)+1.8304,"")</f>
        <v>87.154399999999995</v>
      </c>
      <c r="AW20" s="22">
        <f>IF(O20&lt;&gt;"", (O20*0.514)+1.8304,"")</f>
        <v>69.678399999999996</v>
      </c>
      <c r="AX20" s="22">
        <f>IF(P20&lt;&gt;"", (P20*0.514)+1.8304,"")</f>
        <v>48.604399999999998</v>
      </c>
      <c r="AY20" s="22">
        <f>IF(Q20&lt;&gt;"", (Q20*0.514)+1.8304,"")</f>
        <v>2.3444000000000003</v>
      </c>
      <c r="AZ20" s="22">
        <f>IF(R20&lt;&gt;"", (R20*0.514)+1.8304,"")</f>
        <v>86.126400000000004</v>
      </c>
      <c r="BA20" s="22">
        <f>IF(S20&lt;&gt;"", (S20*0.514)+1.8304,"")</f>
        <v>34.212399999999995</v>
      </c>
      <c r="BB20" s="22">
        <f>IF(T20&lt;&gt;"", (T20*0.514)+1.8304,"")</f>
        <v>25.474400000000003</v>
      </c>
      <c r="BC20" s="22">
        <f>IF(U20&lt;&gt;"", (U20*0.514)+1.8304,"")</f>
        <v>65.566400000000002</v>
      </c>
      <c r="BD20" s="22">
        <f>IF(V20&lt;&gt;"", (V20*0.514)+1.8304,"")</f>
        <v>1099.7344000000001</v>
      </c>
      <c r="BE20" s="22">
        <f t="shared" si="22"/>
        <v>85.098399999999998</v>
      </c>
      <c r="BF20" s="22">
        <f t="shared" si="22"/>
        <v>77.9024</v>
      </c>
      <c r="BG20" s="22">
        <f t="shared" si="22"/>
        <v>17.764400000000002</v>
      </c>
      <c r="BH20" s="22">
        <f t="shared" si="22"/>
        <v>29.586400000000001</v>
      </c>
      <c r="BI20" s="22">
        <f t="shared" si="22"/>
        <v>75.332399999999993</v>
      </c>
    </row>
    <row r="21" spans="1:61" hidden="1" x14ac:dyDescent="0.3">
      <c r="A21" s="20">
        <v>45338.430555555555</v>
      </c>
      <c r="B21" s="19">
        <v>181</v>
      </c>
      <c r="C21" s="19">
        <v>174</v>
      </c>
      <c r="D21" s="19"/>
      <c r="E21" s="19">
        <v>186</v>
      </c>
      <c r="F21" s="19">
        <v>179</v>
      </c>
      <c r="G21" s="19">
        <v>114</v>
      </c>
      <c r="H21" s="19">
        <v>180</v>
      </c>
      <c r="I21" s="19">
        <v>175</v>
      </c>
      <c r="J21" s="19">
        <v>119</v>
      </c>
      <c r="K21" s="19">
        <v>132</v>
      </c>
      <c r="L21" s="19">
        <v>154</v>
      </c>
      <c r="M21" s="19">
        <v>27</v>
      </c>
      <c r="N21" s="19">
        <v>166</v>
      </c>
      <c r="O21" s="19">
        <v>132</v>
      </c>
      <c r="P21" s="19">
        <v>92</v>
      </c>
      <c r="Q21" s="19">
        <v>2</v>
      </c>
      <c r="R21" s="19">
        <v>164</v>
      </c>
      <c r="S21" s="19">
        <v>64</v>
      </c>
      <c r="T21" s="19">
        <v>42</v>
      </c>
      <c r="U21" s="19">
        <v>126</v>
      </c>
      <c r="V21" s="19">
        <v>2140</v>
      </c>
      <c r="W21" s="19">
        <v>164</v>
      </c>
      <c r="X21" s="19">
        <v>150</v>
      </c>
      <c r="Y21" s="19">
        <v>32</v>
      </c>
      <c r="Z21" s="19">
        <v>55</v>
      </c>
      <c r="AA21" s="19">
        <v>147</v>
      </c>
      <c r="AB21" s="19"/>
      <c r="AC21" s="19"/>
      <c r="AD21" s="19"/>
      <c r="AE21" s="19"/>
      <c r="AF21" s="19"/>
      <c r="AG21" s="19"/>
      <c r="AI21" s="21">
        <f t="shared" si="11"/>
        <v>45338.430555555555</v>
      </c>
      <c r="AJ21" s="22">
        <f t="shared" si="23"/>
        <v>94.864400000000003</v>
      </c>
      <c r="AK21" s="22">
        <f t="shared" si="24"/>
        <v>91.266400000000004</v>
      </c>
      <c r="AL21" s="22" t="str">
        <f t="shared" si="31"/>
        <v/>
      </c>
      <c r="AM21" s="22">
        <f t="shared" si="25"/>
        <v>97.434399999999997</v>
      </c>
      <c r="AN21" s="22">
        <f t="shared" si="26"/>
        <v>93.836399999999998</v>
      </c>
      <c r="AO21" s="22">
        <f t="shared" si="27"/>
        <v>60.426400000000001</v>
      </c>
      <c r="AP21" s="22">
        <f t="shared" si="28"/>
        <v>94.350399999999993</v>
      </c>
      <c r="AQ21" s="22">
        <f t="shared" si="29"/>
        <v>91.7804</v>
      </c>
      <c r="AR21" s="22">
        <f t="shared" si="30"/>
        <v>62.996400000000001</v>
      </c>
      <c r="AS21" s="22">
        <f>IF(K21&lt;&gt;"", (K21*0.514)+1.8304,"")</f>
        <v>69.678399999999996</v>
      </c>
      <c r="AT21" s="22">
        <f>IF(L21&lt;&gt;"", (L21*0.514)+1.8304,"")</f>
        <v>80.986400000000003</v>
      </c>
      <c r="AU21" s="22">
        <f>IF(M21&lt;&gt;"", (M21*0.514)+1.8304,"")</f>
        <v>15.708400000000001</v>
      </c>
      <c r="AV21" s="22">
        <f>IF(N21&lt;&gt;"", (N21*0.514)+1.8304,"")</f>
        <v>87.154399999999995</v>
      </c>
      <c r="AW21" s="22">
        <f>IF(O21&lt;&gt;"", (O21*0.514)+1.8304,"")</f>
        <v>69.678399999999996</v>
      </c>
      <c r="AX21" s="22">
        <f>IF(P21&lt;&gt;"", (P21*0.514)+1.8304,"")</f>
        <v>49.118400000000001</v>
      </c>
      <c r="AY21" s="22">
        <f>IF(Q21&lt;&gt;"", (Q21*0.514)+1.8304,"")</f>
        <v>2.8584000000000001</v>
      </c>
      <c r="AZ21" s="22">
        <f>IF(R21&lt;&gt;"", (R21*0.514)+1.8304,"")</f>
        <v>86.126400000000004</v>
      </c>
      <c r="BA21" s="22">
        <f>IF(S21&lt;&gt;"", (S21*0.514)+1.8304,"")</f>
        <v>34.726399999999998</v>
      </c>
      <c r="BB21" s="22">
        <f>IF(T21&lt;&gt;"", (T21*0.514)+1.8304,"")</f>
        <v>23.418400000000002</v>
      </c>
      <c r="BC21" s="22">
        <f>IF(U21&lt;&gt;"", (U21*0.514)+1.8304,"")</f>
        <v>66.594399999999993</v>
      </c>
      <c r="BD21" s="22">
        <f>IF(V21&lt;&gt;"", (V21*0.514)+1.8304,"")</f>
        <v>1101.7904000000001</v>
      </c>
      <c r="BE21" s="22">
        <f t="shared" si="22"/>
        <v>86.126400000000004</v>
      </c>
      <c r="BF21" s="22">
        <f t="shared" si="22"/>
        <v>78.930400000000006</v>
      </c>
      <c r="BG21" s="22">
        <f t="shared" si="22"/>
        <v>18.278400000000001</v>
      </c>
      <c r="BH21" s="22">
        <f t="shared" si="22"/>
        <v>30.1004</v>
      </c>
      <c r="BI21" s="22">
        <f t="shared" si="22"/>
        <v>77.388400000000004</v>
      </c>
    </row>
    <row r="22" spans="1:61" hidden="1" x14ac:dyDescent="0.3">
      <c r="A22" s="20">
        <v>45338.4375</v>
      </c>
      <c r="B22" s="19">
        <v>181</v>
      </c>
      <c r="C22" s="19">
        <v>174</v>
      </c>
      <c r="D22" s="19"/>
      <c r="E22" s="19">
        <v>186</v>
      </c>
      <c r="F22" s="19">
        <v>179</v>
      </c>
      <c r="G22" s="19">
        <v>114</v>
      </c>
      <c r="H22" s="19">
        <v>181</v>
      </c>
      <c r="I22" s="19">
        <v>176</v>
      </c>
      <c r="J22" s="19">
        <v>124</v>
      </c>
      <c r="K22" s="19">
        <v>133</v>
      </c>
      <c r="L22" s="19">
        <v>158</v>
      </c>
      <c r="M22" s="19">
        <v>29</v>
      </c>
      <c r="N22" s="19">
        <v>166</v>
      </c>
      <c r="O22" s="19">
        <v>133</v>
      </c>
      <c r="P22" s="19">
        <v>92</v>
      </c>
      <c r="Q22" s="19">
        <v>2</v>
      </c>
      <c r="R22" s="19">
        <v>165</v>
      </c>
      <c r="S22" s="19">
        <v>65</v>
      </c>
      <c r="T22" s="19">
        <v>43</v>
      </c>
      <c r="U22" s="19">
        <v>127</v>
      </c>
      <c r="V22" s="19">
        <v>2142</v>
      </c>
      <c r="W22" s="19">
        <v>164</v>
      </c>
      <c r="X22" s="19">
        <v>152</v>
      </c>
      <c r="Y22" s="19">
        <v>29</v>
      </c>
      <c r="Z22" s="19">
        <v>56</v>
      </c>
      <c r="AA22" s="19">
        <v>152</v>
      </c>
      <c r="AB22" s="19"/>
      <c r="AC22" s="19"/>
      <c r="AD22" s="19"/>
      <c r="AE22" s="19"/>
      <c r="AF22" s="19"/>
      <c r="AG22" s="19"/>
      <c r="AI22" s="21">
        <f t="shared" si="11"/>
        <v>45338.4375</v>
      </c>
      <c r="AJ22" s="22">
        <f t="shared" si="23"/>
        <v>94.864400000000003</v>
      </c>
      <c r="AK22" s="22">
        <f t="shared" si="24"/>
        <v>91.266400000000004</v>
      </c>
      <c r="AL22" s="22" t="str">
        <f t="shared" si="31"/>
        <v/>
      </c>
      <c r="AM22" s="22">
        <f t="shared" si="25"/>
        <v>97.434399999999997</v>
      </c>
      <c r="AN22" s="22">
        <f t="shared" si="26"/>
        <v>93.836399999999998</v>
      </c>
      <c r="AO22" s="22">
        <f t="shared" si="27"/>
        <v>60.426400000000001</v>
      </c>
      <c r="AP22" s="22">
        <f t="shared" si="28"/>
        <v>94.864400000000003</v>
      </c>
      <c r="AQ22" s="22">
        <f t="shared" si="29"/>
        <v>92.294399999999996</v>
      </c>
      <c r="AR22" s="22">
        <f t="shared" si="30"/>
        <v>65.566400000000002</v>
      </c>
      <c r="AS22" s="22">
        <f>IF(K22&lt;&gt;"", (K22*0.514)+1.8304,"")</f>
        <v>70.192399999999992</v>
      </c>
      <c r="AT22" s="22">
        <f>IF(L22&lt;&gt;"", (L22*0.514)+1.8304,"")</f>
        <v>83.042400000000001</v>
      </c>
      <c r="AU22" s="22">
        <f>IF(M22&lt;&gt;"", (M22*0.514)+1.8304,"")</f>
        <v>16.7364</v>
      </c>
      <c r="AV22" s="22">
        <f>IF(N22&lt;&gt;"", (N22*0.514)+1.8304,"")</f>
        <v>87.154399999999995</v>
      </c>
      <c r="AW22" s="22">
        <f>IF(O22&lt;&gt;"", (O22*0.514)+1.8304,"")</f>
        <v>70.192399999999992</v>
      </c>
      <c r="AX22" s="22">
        <f>IF(P22&lt;&gt;"", (P22*0.514)+1.8304,"")</f>
        <v>49.118400000000001</v>
      </c>
      <c r="AY22" s="22">
        <f>IF(Q22&lt;&gt;"", (Q22*0.514)+1.8304,"")</f>
        <v>2.8584000000000001</v>
      </c>
      <c r="AZ22" s="22">
        <f>IF(R22&lt;&gt;"", (R22*0.514)+1.8304,"")</f>
        <v>86.6404</v>
      </c>
      <c r="BA22" s="22">
        <f>IF(S22&lt;&gt;"", (S22*0.514)+1.8304,"")</f>
        <v>35.240400000000001</v>
      </c>
      <c r="BB22" s="22">
        <f>IF(T22&lt;&gt;"", (T22*0.514)+1.8304,"")</f>
        <v>23.932400000000001</v>
      </c>
      <c r="BC22" s="22">
        <f>IF(U22&lt;&gt;"", (U22*0.514)+1.8304,"")</f>
        <v>67.108400000000003</v>
      </c>
      <c r="BD22" s="22">
        <f>IF(V22&lt;&gt;"", (V22*0.514)+1.8304,"")</f>
        <v>1102.8184000000001</v>
      </c>
      <c r="BE22" s="22">
        <f t="shared" si="22"/>
        <v>86.126400000000004</v>
      </c>
      <c r="BF22" s="22">
        <f t="shared" si="22"/>
        <v>79.958399999999997</v>
      </c>
      <c r="BG22" s="22">
        <f t="shared" si="22"/>
        <v>16.7364</v>
      </c>
      <c r="BH22" s="22">
        <f t="shared" si="22"/>
        <v>30.6144</v>
      </c>
      <c r="BI22" s="22">
        <f t="shared" si="22"/>
        <v>79.958399999999997</v>
      </c>
    </row>
    <row r="23" spans="1:61" hidden="1" x14ac:dyDescent="0.3">
      <c r="A23" s="20">
        <v>45338.444444444445</v>
      </c>
      <c r="B23" s="19">
        <v>182</v>
      </c>
      <c r="C23" s="19">
        <v>174</v>
      </c>
      <c r="D23" s="19">
        <v>186</v>
      </c>
      <c r="E23" s="19">
        <v>185</v>
      </c>
      <c r="F23" s="19">
        <v>179</v>
      </c>
      <c r="G23" s="19">
        <v>115</v>
      </c>
      <c r="H23" s="19">
        <v>185</v>
      </c>
      <c r="I23" s="19">
        <v>178</v>
      </c>
      <c r="J23" s="19">
        <v>120</v>
      </c>
      <c r="K23" s="19">
        <v>134</v>
      </c>
      <c r="L23" s="19">
        <v>156</v>
      </c>
      <c r="M23" s="19">
        <v>29</v>
      </c>
      <c r="N23" s="19">
        <v>167</v>
      </c>
      <c r="O23" s="19">
        <v>131</v>
      </c>
      <c r="P23" s="19">
        <v>92</v>
      </c>
      <c r="Q23" s="19">
        <v>2</v>
      </c>
      <c r="R23" s="19">
        <v>165</v>
      </c>
      <c r="S23" s="19">
        <v>65</v>
      </c>
      <c r="T23" s="19">
        <v>47</v>
      </c>
      <c r="U23" s="19">
        <v>127</v>
      </c>
      <c r="V23" s="19">
        <v>2143</v>
      </c>
      <c r="W23" s="19">
        <v>164</v>
      </c>
      <c r="X23" s="19">
        <v>152</v>
      </c>
      <c r="Y23" s="19">
        <v>35</v>
      </c>
      <c r="Z23" s="19">
        <v>57</v>
      </c>
      <c r="AA23" s="19">
        <v>151</v>
      </c>
      <c r="AB23" s="19"/>
      <c r="AC23" s="19"/>
      <c r="AD23" s="19"/>
      <c r="AE23" s="19"/>
      <c r="AF23" s="19"/>
      <c r="AG23" s="19"/>
      <c r="AI23" s="21">
        <f t="shared" si="11"/>
        <v>45338.444444444445</v>
      </c>
      <c r="AJ23" s="22">
        <f t="shared" si="23"/>
        <v>95.378399999999999</v>
      </c>
      <c r="AK23" s="22">
        <f t="shared" si="24"/>
        <v>91.266400000000004</v>
      </c>
      <c r="AL23" s="22">
        <f t="shared" si="31"/>
        <v>97.434399999999997</v>
      </c>
      <c r="AM23" s="22">
        <f t="shared" si="25"/>
        <v>96.920400000000001</v>
      </c>
      <c r="AN23" s="22">
        <f t="shared" si="26"/>
        <v>93.836399999999998</v>
      </c>
      <c r="AO23" s="22">
        <f t="shared" si="27"/>
        <v>60.940399999999997</v>
      </c>
      <c r="AP23" s="22">
        <f t="shared" si="28"/>
        <v>96.920400000000001</v>
      </c>
      <c r="AQ23" s="22">
        <f t="shared" si="29"/>
        <v>93.322400000000002</v>
      </c>
      <c r="AR23" s="22">
        <f t="shared" si="30"/>
        <v>63.510399999999997</v>
      </c>
      <c r="AS23" s="22">
        <f>IF(K23&lt;&gt;"", (K23*0.514)+1.8304,"")</f>
        <v>70.706400000000002</v>
      </c>
      <c r="AT23" s="22">
        <f>IF(L23&lt;&gt;"", (L23*0.514)+1.8304,"")</f>
        <v>82.014399999999995</v>
      </c>
      <c r="AU23" s="22">
        <f>IF(M23&lt;&gt;"", (M23*0.514)+1.8304,"")</f>
        <v>16.7364</v>
      </c>
      <c r="AV23" s="22">
        <f>IF(N23&lt;&gt;"", (N23*0.514)+1.8304,"")</f>
        <v>87.668400000000005</v>
      </c>
      <c r="AW23" s="22">
        <f>IF(O23&lt;&gt;"", (O23*0.514)+1.8304,"")</f>
        <v>69.164400000000001</v>
      </c>
      <c r="AX23" s="22">
        <f>IF(P23&lt;&gt;"", (P23*0.514)+1.8304,"")</f>
        <v>49.118400000000001</v>
      </c>
      <c r="AY23" s="22">
        <f>IF(Q23&lt;&gt;"", (Q23*0.514)+1.8304,"")</f>
        <v>2.8584000000000001</v>
      </c>
      <c r="AZ23" s="22">
        <f>IF(R23&lt;&gt;"", (R23*0.514)+1.8304,"")</f>
        <v>86.6404</v>
      </c>
      <c r="BA23" s="22">
        <f>IF(S23&lt;&gt;"", (S23*0.514)+1.8304,"")</f>
        <v>35.240400000000001</v>
      </c>
      <c r="BB23" s="22">
        <f>IF(T23&lt;&gt;"", (T23*0.514)+1.8304,"")</f>
        <v>25.988400000000002</v>
      </c>
      <c r="BC23" s="22">
        <f>IF(U23&lt;&gt;"", (U23*0.514)+1.8304,"")</f>
        <v>67.108400000000003</v>
      </c>
      <c r="BD23" s="22">
        <f>IF(V23&lt;&gt;"", (V23*0.514)+1.8304,"")</f>
        <v>1103.3324</v>
      </c>
      <c r="BE23" s="22">
        <f t="shared" si="22"/>
        <v>86.126400000000004</v>
      </c>
      <c r="BF23" s="22">
        <f t="shared" si="22"/>
        <v>79.958399999999997</v>
      </c>
      <c r="BG23" s="22">
        <f t="shared" si="22"/>
        <v>19.820400000000003</v>
      </c>
      <c r="BH23" s="22">
        <f t="shared" si="22"/>
        <v>31.128400000000003</v>
      </c>
      <c r="BI23" s="22">
        <f t="shared" si="22"/>
        <v>79.444400000000002</v>
      </c>
    </row>
    <row r="24" spans="1:61" hidden="1" x14ac:dyDescent="0.3">
      <c r="A24" s="20">
        <v>45338.451388888891</v>
      </c>
      <c r="B24" s="19">
        <v>183</v>
      </c>
      <c r="C24" s="19">
        <v>175</v>
      </c>
      <c r="D24" s="19"/>
      <c r="E24" s="19">
        <v>185</v>
      </c>
      <c r="F24" s="19">
        <v>180</v>
      </c>
      <c r="G24" s="19">
        <v>116</v>
      </c>
      <c r="H24" s="19">
        <v>189</v>
      </c>
      <c r="I24" s="19">
        <v>181</v>
      </c>
      <c r="J24" s="19">
        <v>121</v>
      </c>
      <c r="K24" s="19">
        <v>132</v>
      </c>
      <c r="L24" s="19">
        <v>156</v>
      </c>
      <c r="M24" s="19">
        <v>26</v>
      </c>
      <c r="N24" s="19">
        <v>168</v>
      </c>
      <c r="O24" s="19">
        <v>135</v>
      </c>
      <c r="P24" s="19">
        <v>97</v>
      </c>
      <c r="Q24" s="19">
        <v>2</v>
      </c>
      <c r="R24" s="19">
        <v>165</v>
      </c>
      <c r="S24" s="19">
        <v>67</v>
      </c>
      <c r="T24" s="19">
        <v>49</v>
      </c>
      <c r="U24" s="19">
        <v>130</v>
      </c>
      <c r="V24" s="19">
        <v>2142</v>
      </c>
      <c r="W24" s="19">
        <v>166</v>
      </c>
      <c r="X24" s="19">
        <v>153</v>
      </c>
      <c r="Y24" s="19">
        <v>35</v>
      </c>
      <c r="Z24" s="19">
        <v>57</v>
      </c>
      <c r="AA24" s="19">
        <v>152</v>
      </c>
      <c r="AB24" s="19"/>
      <c r="AC24" s="19"/>
      <c r="AD24" s="19"/>
      <c r="AE24" s="19"/>
      <c r="AF24" s="19"/>
      <c r="AG24" s="19"/>
      <c r="AI24" s="21">
        <f t="shared" si="11"/>
        <v>45338.451388888891</v>
      </c>
      <c r="AJ24" s="22">
        <f t="shared" si="23"/>
        <v>95.892399999999995</v>
      </c>
      <c r="AK24" s="22">
        <f t="shared" si="24"/>
        <v>91.7804</v>
      </c>
      <c r="AL24" s="22" t="str">
        <f t="shared" si="31"/>
        <v/>
      </c>
      <c r="AM24" s="22">
        <f t="shared" si="25"/>
        <v>96.920400000000001</v>
      </c>
      <c r="AN24" s="22">
        <f t="shared" si="26"/>
        <v>94.350399999999993</v>
      </c>
      <c r="AO24" s="22">
        <f t="shared" si="27"/>
        <v>61.4544</v>
      </c>
      <c r="AP24" s="22">
        <f t="shared" si="28"/>
        <v>98.976399999999998</v>
      </c>
      <c r="AQ24" s="22">
        <f t="shared" si="29"/>
        <v>94.864400000000003</v>
      </c>
      <c r="AR24" s="22">
        <f t="shared" si="30"/>
        <v>64.0244</v>
      </c>
      <c r="AS24" s="22">
        <f>IF(K24&lt;&gt;"", (K24*0.514)+1.8304,"")</f>
        <v>69.678399999999996</v>
      </c>
      <c r="AT24" s="22">
        <f>IF(L24&lt;&gt;"", (L24*0.514)+1.8304,"")</f>
        <v>82.014399999999995</v>
      </c>
      <c r="AU24" s="22">
        <f>IF(M24&lt;&gt;"", (M24*0.514)+1.8304,"")</f>
        <v>15.194400000000002</v>
      </c>
      <c r="AV24" s="22">
        <f>IF(N24&lt;&gt;"", (N24*0.514)+1.8304,"")</f>
        <v>88.182400000000001</v>
      </c>
      <c r="AW24" s="22">
        <f>IF(O24&lt;&gt;"", (O24*0.514)+1.8304,"")</f>
        <v>71.220399999999998</v>
      </c>
      <c r="AX24" s="22">
        <f>IF(P24&lt;&gt;"", (P24*0.514)+1.8304,"")</f>
        <v>51.688400000000001</v>
      </c>
      <c r="AY24" s="22">
        <f>IF(Q24&lt;&gt;"", (Q24*0.514)+1.8304,"")</f>
        <v>2.8584000000000001</v>
      </c>
      <c r="AZ24" s="22">
        <f>IF(R24&lt;&gt;"", (R24*0.514)+1.8304,"")</f>
        <v>86.6404</v>
      </c>
      <c r="BA24" s="22">
        <f>IF(S24&lt;&gt;"", (S24*0.514)+1.8304,"")</f>
        <v>36.2684</v>
      </c>
      <c r="BB24" s="22">
        <f>IF(T24&lt;&gt;"", (T24*0.514)+1.8304,"")</f>
        <v>27.016400000000001</v>
      </c>
      <c r="BC24" s="22">
        <f>IF(U24&lt;&gt;"", (U24*0.514)+1.8304,"")</f>
        <v>68.650400000000005</v>
      </c>
      <c r="BD24" s="22">
        <f>IF(V24&lt;&gt;"", (V24*0.514)+1.8304,"")</f>
        <v>1102.8184000000001</v>
      </c>
      <c r="BE24" s="22">
        <f t="shared" si="22"/>
        <v>87.154399999999995</v>
      </c>
      <c r="BF24" s="22">
        <f t="shared" si="22"/>
        <v>80.472399999999993</v>
      </c>
      <c r="BG24" s="22">
        <f t="shared" si="22"/>
        <v>19.820400000000003</v>
      </c>
      <c r="BH24" s="22">
        <f t="shared" ref="BH24:BI38" si="32">IF(Z24&lt;&gt;"", (Z24*0.514)+1.8304,"")</f>
        <v>31.128400000000003</v>
      </c>
      <c r="BI24" s="22">
        <f t="shared" si="32"/>
        <v>79.958399999999997</v>
      </c>
    </row>
    <row r="25" spans="1:61" hidden="1" x14ac:dyDescent="0.3">
      <c r="A25" s="20">
        <v>45338.458333333336</v>
      </c>
      <c r="B25" s="19">
        <v>184</v>
      </c>
      <c r="C25" s="19">
        <v>180</v>
      </c>
      <c r="D25" s="19">
        <v>184</v>
      </c>
      <c r="E25" s="19">
        <v>185</v>
      </c>
      <c r="F25" s="19">
        <v>181</v>
      </c>
      <c r="G25" s="19">
        <v>114</v>
      </c>
      <c r="H25" s="19">
        <v>183</v>
      </c>
      <c r="I25" s="19">
        <v>181</v>
      </c>
      <c r="J25" s="19">
        <v>122</v>
      </c>
      <c r="K25" s="19">
        <v>131</v>
      </c>
      <c r="L25" s="19">
        <v>157</v>
      </c>
      <c r="M25" s="19">
        <v>31</v>
      </c>
      <c r="N25" s="19">
        <v>167</v>
      </c>
      <c r="O25" s="19">
        <v>133</v>
      </c>
      <c r="P25" s="19">
        <v>99</v>
      </c>
      <c r="Q25" s="19">
        <v>1</v>
      </c>
      <c r="R25" s="19">
        <v>165</v>
      </c>
      <c r="S25" s="19">
        <v>67</v>
      </c>
      <c r="T25" s="19">
        <v>48</v>
      </c>
      <c r="U25" s="19">
        <v>132</v>
      </c>
      <c r="V25" s="19">
        <v>2144</v>
      </c>
      <c r="W25" s="19">
        <v>166</v>
      </c>
      <c r="X25" s="19">
        <v>153</v>
      </c>
      <c r="Y25" s="19">
        <v>32</v>
      </c>
      <c r="Z25" s="19">
        <v>56</v>
      </c>
      <c r="AA25" s="19">
        <v>154</v>
      </c>
      <c r="AB25" s="19"/>
      <c r="AC25" s="19"/>
      <c r="AD25" s="19"/>
      <c r="AE25" s="19"/>
      <c r="AF25" s="19"/>
      <c r="AG25" s="19"/>
      <c r="AI25" s="21">
        <f t="shared" si="11"/>
        <v>45338.458333333336</v>
      </c>
      <c r="AJ25" s="22">
        <f t="shared" si="23"/>
        <v>96.406400000000005</v>
      </c>
      <c r="AK25" s="22">
        <f t="shared" si="24"/>
        <v>94.350399999999993</v>
      </c>
      <c r="AL25" s="22">
        <f t="shared" si="31"/>
        <v>96.406400000000005</v>
      </c>
      <c r="AM25" s="22">
        <f t="shared" si="25"/>
        <v>96.920400000000001</v>
      </c>
      <c r="AN25" s="22">
        <f t="shared" si="26"/>
        <v>94.864400000000003</v>
      </c>
      <c r="AO25" s="22">
        <f t="shared" si="27"/>
        <v>60.426400000000001</v>
      </c>
      <c r="AP25" s="22">
        <f t="shared" si="28"/>
        <v>95.892399999999995</v>
      </c>
      <c r="AQ25" s="22">
        <f t="shared" si="29"/>
        <v>94.864400000000003</v>
      </c>
      <c r="AR25" s="22">
        <f t="shared" si="30"/>
        <v>64.538399999999996</v>
      </c>
      <c r="AS25" s="22">
        <f>IF(K25&lt;&gt;"", (K25*0.514)+1.8304,"")</f>
        <v>69.164400000000001</v>
      </c>
      <c r="AT25" s="22">
        <f>IF(L25&lt;&gt;"", (L25*0.514)+1.8304,"")</f>
        <v>82.528400000000005</v>
      </c>
      <c r="AU25" s="22">
        <f>IF(M25&lt;&gt;"", (M25*0.514)+1.8304,"")</f>
        <v>17.764400000000002</v>
      </c>
      <c r="AV25" s="22">
        <f>IF(N25&lt;&gt;"", (N25*0.514)+1.8304,"")</f>
        <v>87.668400000000005</v>
      </c>
      <c r="AW25" s="22">
        <f>IF(O25&lt;&gt;"", (O25*0.514)+1.8304,"")</f>
        <v>70.192399999999992</v>
      </c>
      <c r="AX25" s="22">
        <f>IF(P25&lt;&gt;"", (P25*0.514)+1.8304,"")</f>
        <v>52.7164</v>
      </c>
      <c r="AY25" s="22">
        <f>IF(Q25&lt;&gt;"", (Q25*0.514)+1.8304,"")</f>
        <v>2.3444000000000003</v>
      </c>
      <c r="AZ25" s="22">
        <f>IF(R25&lt;&gt;"", (R25*0.514)+1.8304,"")</f>
        <v>86.6404</v>
      </c>
      <c r="BA25" s="22">
        <f>IF(S25&lt;&gt;"", (S25*0.514)+1.8304,"")</f>
        <v>36.2684</v>
      </c>
      <c r="BB25" s="22">
        <f>IF(T25&lt;&gt;"", (T25*0.514)+1.8304,"")</f>
        <v>26.502400000000002</v>
      </c>
      <c r="BC25" s="22">
        <f>IF(U25&lt;&gt;"", (U25*0.514)+1.8304,"")</f>
        <v>69.678399999999996</v>
      </c>
      <c r="BD25" s="22">
        <f>IF(V25&lt;&gt;"", (V25*0.514)+1.8304,"")</f>
        <v>1103.8464000000001</v>
      </c>
      <c r="BE25" s="22">
        <f t="shared" ref="BE25:BG40" si="33">IF(W25&lt;&gt;"", (W25*0.514)+1.8304,"")</f>
        <v>87.154399999999995</v>
      </c>
      <c r="BF25" s="22">
        <f t="shared" si="33"/>
        <v>80.472399999999993</v>
      </c>
      <c r="BG25" s="22">
        <f t="shared" si="33"/>
        <v>18.278400000000001</v>
      </c>
      <c r="BH25" s="22">
        <f t="shared" si="32"/>
        <v>30.6144</v>
      </c>
      <c r="BI25" s="22">
        <f t="shared" si="32"/>
        <v>80.986400000000003</v>
      </c>
    </row>
    <row r="26" spans="1:61" hidden="1" x14ac:dyDescent="0.3">
      <c r="A26" s="20">
        <v>45338.465277777781</v>
      </c>
      <c r="B26" s="19">
        <v>183</v>
      </c>
      <c r="C26" s="19">
        <v>178</v>
      </c>
      <c r="D26" s="19"/>
      <c r="E26" s="19">
        <v>185</v>
      </c>
      <c r="F26" s="19">
        <v>181</v>
      </c>
      <c r="G26" s="19">
        <v>116</v>
      </c>
      <c r="H26" s="19">
        <v>181</v>
      </c>
      <c r="I26" s="19">
        <v>182</v>
      </c>
      <c r="J26" s="19">
        <v>121</v>
      </c>
      <c r="K26" s="19">
        <v>133</v>
      </c>
      <c r="L26" s="19">
        <v>157</v>
      </c>
      <c r="M26" s="19">
        <v>32</v>
      </c>
      <c r="N26" s="19">
        <v>168</v>
      </c>
      <c r="O26" s="19">
        <v>135</v>
      </c>
      <c r="P26" s="19">
        <v>99</v>
      </c>
      <c r="Q26" s="19">
        <v>3</v>
      </c>
      <c r="R26" s="19">
        <v>166</v>
      </c>
      <c r="S26" s="19">
        <v>67</v>
      </c>
      <c r="T26" s="19">
        <v>55</v>
      </c>
      <c r="U26" s="19">
        <v>133</v>
      </c>
      <c r="V26" s="19">
        <v>2140</v>
      </c>
      <c r="W26" s="19">
        <v>167</v>
      </c>
      <c r="X26" s="19">
        <v>153</v>
      </c>
      <c r="Y26" s="19">
        <v>39</v>
      </c>
      <c r="Z26" s="19">
        <v>55</v>
      </c>
      <c r="AA26" s="19">
        <v>154</v>
      </c>
      <c r="AB26" s="19"/>
      <c r="AC26" s="19"/>
      <c r="AD26" s="19"/>
      <c r="AE26" s="19"/>
      <c r="AF26" s="19"/>
      <c r="AG26" s="19"/>
      <c r="AI26" s="21">
        <f t="shared" si="11"/>
        <v>45338.465277777781</v>
      </c>
      <c r="AJ26" s="22">
        <f t="shared" si="23"/>
        <v>95.892399999999995</v>
      </c>
      <c r="AK26" s="22">
        <f t="shared" si="24"/>
        <v>93.322400000000002</v>
      </c>
      <c r="AL26" s="22" t="str">
        <f t="shared" si="31"/>
        <v/>
      </c>
      <c r="AM26" s="22">
        <f t="shared" si="25"/>
        <v>96.920400000000001</v>
      </c>
      <c r="AN26" s="22">
        <f t="shared" si="26"/>
        <v>94.864400000000003</v>
      </c>
      <c r="AO26" s="22">
        <f t="shared" si="27"/>
        <v>61.4544</v>
      </c>
      <c r="AP26" s="22">
        <f t="shared" si="28"/>
        <v>94.864400000000003</v>
      </c>
      <c r="AQ26" s="22">
        <f t="shared" si="29"/>
        <v>95.378399999999999</v>
      </c>
      <c r="AR26" s="22">
        <f t="shared" si="30"/>
        <v>64.0244</v>
      </c>
      <c r="AS26" s="22">
        <f>IF(K26&lt;&gt;"", (K26*0.514)+1.8304,"")</f>
        <v>70.192399999999992</v>
      </c>
      <c r="AT26" s="22">
        <f>IF(L26&lt;&gt;"", (L26*0.514)+1.8304,"")</f>
        <v>82.528400000000005</v>
      </c>
      <c r="AU26" s="22">
        <f>IF(M26&lt;&gt;"", (M26*0.514)+1.8304,"")</f>
        <v>18.278400000000001</v>
      </c>
      <c r="AV26" s="22">
        <f>IF(N26&lt;&gt;"", (N26*0.514)+1.8304,"")</f>
        <v>88.182400000000001</v>
      </c>
      <c r="AW26" s="22">
        <f>IF(O26&lt;&gt;"", (O26*0.514)+1.8304,"")</f>
        <v>71.220399999999998</v>
      </c>
      <c r="AX26" s="22">
        <f>IF(P26&lt;&gt;"", (P26*0.514)+1.8304,"")</f>
        <v>52.7164</v>
      </c>
      <c r="AY26" s="22">
        <f>IF(Q26&lt;&gt;"", (Q26*0.514)+1.8304,"")</f>
        <v>3.3723999999999998</v>
      </c>
      <c r="AZ26" s="22">
        <f>IF(R26&lt;&gt;"", (R26*0.514)+1.8304,"")</f>
        <v>87.154399999999995</v>
      </c>
      <c r="BA26" s="22">
        <f>IF(S26&lt;&gt;"", (S26*0.514)+1.8304,"")</f>
        <v>36.2684</v>
      </c>
      <c r="BB26" s="22">
        <f>IF(T26&lt;&gt;"", (T26*0.514)+1.8304,"")</f>
        <v>30.1004</v>
      </c>
      <c r="BC26" s="22">
        <f>IF(U26&lt;&gt;"", (U26*0.514)+1.8304,"")</f>
        <v>70.192399999999992</v>
      </c>
      <c r="BD26" s="22">
        <f>IF(V26&lt;&gt;"", (V26*0.514)+1.8304,"")</f>
        <v>1101.7904000000001</v>
      </c>
      <c r="BE26" s="22">
        <f t="shared" si="33"/>
        <v>87.668400000000005</v>
      </c>
      <c r="BF26" s="22">
        <f t="shared" si="33"/>
        <v>80.472399999999993</v>
      </c>
      <c r="BG26" s="22">
        <f t="shared" si="33"/>
        <v>21.8764</v>
      </c>
      <c r="BH26" s="22">
        <f t="shared" si="32"/>
        <v>30.1004</v>
      </c>
      <c r="BI26" s="22">
        <f t="shared" si="32"/>
        <v>80.986400000000003</v>
      </c>
    </row>
    <row r="27" spans="1:61" hidden="1" x14ac:dyDescent="0.3">
      <c r="A27" s="20">
        <v>45338.472222222219</v>
      </c>
      <c r="B27" s="19">
        <v>184</v>
      </c>
      <c r="C27" s="19">
        <v>179</v>
      </c>
      <c r="D27" s="19"/>
      <c r="E27" s="19">
        <v>186</v>
      </c>
      <c r="F27" s="19">
        <v>181</v>
      </c>
      <c r="G27" s="19">
        <v>115</v>
      </c>
      <c r="H27" s="19">
        <v>184</v>
      </c>
      <c r="I27" s="19">
        <v>183</v>
      </c>
      <c r="J27" s="19">
        <v>121</v>
      </c>
      <c r="K27" s="19">
        <v>132</v>
      </c>
      <c r="L27" s="19">
        <v>157</v>
      </c>
      <c r="M27" s="19">
        <v>29</v>
      </c>
      <c r="N27" s="19">
        <v>168</v>
      </c>
      <c r="O27" s="19">
        <v>135</v>
      </c>
      <c r="P27" s="19">
        <v>94</v>
      </c>
      <c r="Q27" s="19">
        <v>3</v>
      </c>
      <c r="R27" s="19">
        <v>166</v>
      </c>
      <c r="S27" s="19">
        <v>66</v>
      </c>
      <c r="T27" s="19">
        <v>52</v>
      </c>
      <c r="U27" s="19">
        <v>134</v>
      </c>
      <c r="V27" s="19">
        <v>2141</v>
      </c>
      <c r="W27" s="19"/>
      <c r="X27" s="19">
        <v>153</v>
      </c>
      <c r="Y27" s="19">
        <v>38</v>
      </c>
      <c r="Z27" s="19">
        <v>56</v>
      </c>
      <c r="AA27" s="19">
        <v>154</v>
      </c>
      <c r="AB27" s="19"/>
      <c r="AC27" s="19"/>
      <c r="AD27" s="19"/>
      <c r="AE27" s="19"/>
      <c r="AF27" s="19"/>
      <c r="AG27" s="19"/>
      <c r="AI27" s="21">
        <f t="shared" si="11"/>
        <v>45338.472222222219</v>
      </c>
      <c r="AJ27" s="22">
        <f t="shared" si="23"/>
        <v>96.406400000000005</v>
      </c>
      <c r="AK27" s="22">
        <f t="shared" si="24"/>
        <v>93.836399999999998</v>
      </c>
      <c r="AL27" s="22" t="str">
        <f t="shared" si="31"/>
        <v/>
      </c>
      <c r="AM27" s="22">
        <f t="shared" si="25"/>
        <v>97.434399999999997</v>
      </c>
      <c r="AN27" s="22">
        <f t="shared" si="26"/>
        <v>94.864400000000003</v>
      </c>
      <c r="AO27" s="22">
        <f t="shared" si="27"/>
        <v>60.940399999999997</v>
      </c>
      <c r="AP27" s="22">
        <f t="shared" si="28"/>
        <v>96.406400000000005</v>
      </c>
      <c r="AQ27" s="22">
        <f t="shared" si="29"/>
        <v>95.892399999999995</v>
      </c>
      <c r="AR27" s="22">
        <f t="shared" si="30"/>
        <v>64.0244</v>
      </c>
      <c r="AS27" s="22">
        <f>IF(K27&lt;&gt;"", (K27*0.514)+1.8304,"")</f>
        <v>69.678399999999996</v>
      </c>
      <c r="AT27" s="22">
        <f>IF(L27&lt;&gt;"", (L27*0.514)+1.8304,"")</f>
        <v>82.528400000000005</v>
      </c>
      <c r="AU27" s="22">
        <f>IF(M27&lt;&gt;"", (M27*0.514)+1.8304,"")</f>
        <v>16.7364</v>
      </c>
      <c r="AV27" s="22">
        <f>IF(N27&lt;&gt;"", (N27*0.514)+1.8304,"")</f>
        <v>88.182400000000001</v>
      </c>
      <c r="AW27" s="22">
        <f>IF(O27&lt;&gt;"", (O27*0.514)+1.8304,"")</f>
        <v>71.220399999999998</v>
      </c>
      <c r="AX27" s="22">
        <f>IF(P27&lt;&gt;"", (P27*0.514)+1.8304,"")</f>
        <v>50.1464</v>
      </c>
      <c r="AY27" s="22">
        <f>IF(Q27&lt;&gt;"", (Q27*0.514)+1.8304,"")</f>
        <v>3.3723999999999998</v>
      </c>
      <c r="AZ27" s="22">
        <f>IF(R27&lt;&gt;"", (R27*0.514)+1.8304,"")</f>
        <v>87.154399999999995</v>
      </c>
      <c r="BA27" s="22">
        <f>IF(S27&lt;&gt;"", (S27*0.514)+1.8304,"")</f>
        <v>35.754399999999997</v>
      </c>
      <c r="BB27" s="22">
        <f>IF(T27&lt;&gt;"", (T27*0.514)+1.8304,"")</f>
        <v>28.558400000000002</v>
      </c>
      <c r="BC27" s="22">
        <f>IF(U27&lt;&gt;"", (U27*0.514)+1.8304,"")</f>
        <v>70.706400000000002</v>
      </c>
      <c r="BD27" s="22">
        <f>IF(V27&lt;&gt;"", (V27*0.514)+1.8304,"")</f>
        <v>1102.3044</v>
      </c>
      <c r="BE27" s="22" t="str">
        <f t="shared" si="33"/>
        <v/>
      </c>
      <c r="BF27" s="22">
        <f t="shared" si="33"/>
        <v>80.472399999999993</v>
      </c>
      <c r="BG27" s="22">
        <f t="shared" si="33"/>
        <v>21.362400000000001</v>
      </c>
      <c r="BH27" s="22">
        <f t="shared" si="32"/>
        <v>30.6144</v>
      </c>
      <c r="BI27" s="22">
        <f t="shared" si="32"/>
        <v>80.986400000000003</v>
      </c>
    </row>
    <row r="28" spans="1:61" hidden="1" x14ac:dyDescent="0.3">
      <c r="A28" s="20">
        <v>45338.479166666664</v>
      </c>
      <c r="B28" s="19">
        <v>185</v>
      </c>
      <c r="C28" s="19">
        <v>177</v>
      </c>
      <c r="D28" s="19"/>
      <c r="E28" s="19">
        <v>185</v>
      </c>
      <c r="F28" s="19">
        <v>182</v>
      </c>
      <c r="G28" s="19">
        <v>116</v>
      </c>
      <c r="H28" s="19">
        <v>181</v>
      </c>
      <c r="I28" s="19">
        <v>181</v>
      </c>
      <c r="J28" s="19">
        <v>120</v>
      </c>
      <c r="K28" s="19">
        <v>135</v>
      </c>
      <c r="L28" s="19">
        <v>159</v>
      </c>
      <c r="M28" s="19">
        <v>34</v>
      </c>
      <c r="N28" s="19">
        <v>171</v>
      </c>
      <c r="O28" s="19">
        <v>135</v>
      </c>
      <c r="P28" s="19">
        <v>95</v>
      </c>
      <c r="Q28" s="19">
        <v>3</v>
      </c>
      <c r="R28" s="19">
        <v>167</v>
      </c>
      <c r="S28" s="19">
        <v>67</v>
      </c>
      <c r="T28" s="19">
        <v>44</v>
      </c>
      <c r="U28" s="19">
        <v>132</v>
      </c>
      <c r="V28" s="19">
        <v>2143</v>
      </c>
      <c r="W28" s="19"/>
      <c r="X28" s="19">
        <v>154</v>
      </c>
      <c r="Y28" s="19">
        <v>38</v>
      </c>
      <c r="Z28" s="19">
        <v>56</v>
      </c>
      <c r="AA28" s="19">
        <v>154</v>
      </c>
      <c r="AB28" s="19"/>
      <c r="AC28" s="19"/>
      <c r="AD28" s="19"/>
      <c r="AE28" s="19"/>
      <c r="AF28" s="19"/>
      <c r="AG28" s="19"/>
      <c r="AI28" s="21">
        <f t="shared" si="11"/>
        <v>45338.479166666664</v>
      </c>
      <c r="AJ28" s="22">
        <f t="shared" si="23"/>
        <v>96.920400000000001</v>
      </c>
      <c r="AK28" s="22">
        <f t="shared" si="24"/>
        <v>92.808400000000006</v>
      </c>
      <c r="AL28" s="22" t="str">
        <f t="shared" si="31"/>
        <v/>
      </c>
      <c r="AM28" s="22">
        <f t="shared" si="25"/>
        <v>96.920400000000001</v>
      </c>
      <c r="AN28" s="22">
        <f t="shared" si="26"/>
        <v>95.378399999999999</v>
      </c>
      <c r="AO28" s="22">
        <f t="shared" si="27"/>
        <v>61.4544</v>
      </c>
      <c r="AP28" s="22">
        <f t="shared" si="28"/>
        <v>94.864400000000003</v>
      </c>
      <c r="AQ28" s="22">
        <f t="shared" si="29"/>
        <v>94.864400000000003</v>
      </c>
      <c r="AR28" s="22">
        <f t="shared" si="30"/>
        <v>63.510399999999997</v>
      </c>
      <c r="AS28" s="22">
        <f>IF(K28&lt;&gt;"", (K28*0.514)+1.8304,"")</f>
        <v>71.220399999999998</v>
      </c>
      <c r="AT28" s="22">
        <f>IF(L28&lt;&gt;"", (L28*0.514)+1.8304,"")</f>
        <v>83.556399999999996</v>
      </c>
      <c r="AU28" s="22">
        <f>IF(M28&lt;&gt;"", (M28*0.514)+1.8304,"")</f>
        <v>19.3064</v>
      </c>
      <c r="AV28" s="22">
        <f>IF(N28&lt;&gt;"", (N28*0.514)+1.8304,"")</f>
        <v>89.724400000000003</v>
      </c>
      <c r="AW28" s="22">
        <f>IF(O28&lt;&gt;"", (O28*0.514)+1.8304,"")</f>
        <v>71.220399999999998</v>
      </c>
      <c r="AX28" s="22">
        <f>IF(P28&lt;&gt;"", (P28*0.514)+1.8304,"")</f>
        <v>50.660399999999996</v>
      </c>
      <c r="AY28" s="22">
        <f>IF(Q28&lt;&gt;"", (Q28*0.514)+1.8304,"")</f>
        <v>3.3723999999999998</v>
      </c>
      <c r="AZ28" s="22">
        <f>IF(R28&lt;&gt;"", (R28*0.514)+1.8304,"")</f>
        <v>87.668400000000005</v>
      </c>
      <c r="BA28" s="22">
        <f>IF(S28&lt;&gt;"", (S28*0.514)+1.8304,"")</f>
        <v>36.2684</v>
      </c>
      <c r="BB28" s="22">
        <f>IF(T28&lt;&gt;"", (T28*0.514)+1.8304,"")</f>
        <v>24.446400000000001</v>
      </c>
      <c r="BC28" s="22">
        <f>IF(U28&lt;&gt;"", (U28*0.514)+1.8304,"")</f>
        <v>69.678399999999996</v>
      </c>
      <c r="BD28" s="22">
        <f>IF(V28&lt;&gt;"", (V28*0.514)+1.8304,"")</f>
        <v>1103.3324</v>
      </c>
      <c r="BE28" s="22" t="str">
        <f t="shared" si="33"/>
        <v/>
      </c>
      <c r="BF28" s="22">
        <f t="shared" si="33"/>
        <v>80.986400000000003</v>
      </c>
      <c r="BG28" s="22">
        <f t="shared" si="33"/>
        <v>21.362400000000001</v>
      </c>
      <c r="BH28" s="22">
        <f t="shared" si="32"/>
        <v>30.6144</v>
      </c>
      <c r="BI28" s="22">
        <f t="shared" si="32"/>
        <v>80.986400000000003</v>
      </c>
    </row>
    <row r="29" spans="1:61" hidden="1" x14ac:dyDescent="0.3">
      <c r="A29" s="20">
        <v>45338.486111111109</v>
      </c>
      <c r="B29" s="19">
        <v>187</v>
      </c>
      <c r="C29" s="19">
        <v>177</v>
      </c>
      <c r="D29" s="19"/>
      <c r="E29" s="19">
        <v>187</v>
      </c>
      <c r="F29" s="19">
        <v>184</v>
      </c>
      <c r="G29" s="19">
        <v>118</v>
      </c>
      <c r="H29" s="19">
        <v>181</v>
      </c>
      <c r="I29" s="19">
        <v>183</v>
      </c>
      <c r="J29" s="19">
        <v>121</v>
      </c>
      <c r="K29" s="19">
        <v>133</v>
      </c>
      <c r="L29" s="19">
        <v>159</v>
      </c>
      <c r="M29" s="19">
        <v>30</v>
      </c>
      <c r="N29" s="19">
        <v>168</v>
      </c>
      <c r="O29" s="19">
        <v>133</v>
      </c>
      <c r="P29" s="19">
        <v>94</v>
      </c>
      <c r="Q29" s="19">
        <v>3</v>
      </c>
      <c r="R29" s="19">
        <v>168</v>
      </c>
      <c r="S29" s="19">
        <v>67</v>
      </c>
      <c r="T29" s="19">
        <v>49</v>
      </c>
      <c r="U29" s="19">
        <v>133</v>
      </c>
      <c r="V29" s="19">
        <v>2143</v>
      </c>
      <c r="W29" s="19"/>
      <c r="X29" s="19">
        <v>154</v>
      </c>
      <c r="Y29" s="19">
        <v>32</v>
      </c>
      <c r="Z29" s="19">
        <v>59</v>
      </c>
      <c r="AA29" s="19">
        <v>155</v>
      </c>
      <c r="AB29" s="19"/>
      <c r="AC29" s="19"/>
      <c r="AD29" s="19"/>
      <c r="AE29" s="19"/>
      <c r="AF29" s="19"/>
      <c r="AG29" s="19"/>
      <c r="AI29" s="21">
        <f t="shared" si="11"/>
        <v>45338.486111111109</v>
      </c>
      <c r="AJ29" s="22">
        <f t="shared" si="23"/>
        <v>97.948400000000007</v>
      </c>
      <c r="AK29" s="22">
        <f t="shared" si="24"/>
        <v>92.808400000000006</v>
      </c>
      <c r="AL29" s="22" t="str">
        <f t="shared" si="31"/>
        <v/>
      </c>
      <c r="AM29" s="22">
        <f t="shared" si="25"/>
        <v>97.948400000000007</v>
      </c>
      <c r="AN29" s="22">
        <f t="shared" si="26"/>
        <v>96.406400000000005</v>
      </c>
      <c r="AO29" s="22">
        <f t="shared" si="27"/>
        <v>62.482399999999998</v>
      </c>
      <c r="AP29" s="22">
        <f t="shared" si="28"/>
        <v>94.864400000000003</v>
      </c>
      <c r="AQ29" s="22">
        <f t="shared" si="29"/>
        <v>95.892399999999995</v>
      </c>
      <c r="AR29" s="22">
        <f t="shared" si="30"/>
        <v>64.0244</v>
      </c>
      <c r="AS29" s="22">
        <f>IF(K29&lt;&gt;"", (K29*0.514)+1.8304,"")</f>
        <v>70.192399999999992</v>
      </c>
      <c r="AT29" s="22">
        <f>IF(L29&lt;&gt;"", (L29*0.514)+1.8304,"")</f>
        <v>83.556399999999996</v>
      </c>
      <c r="AU29" s="22">
        <f>IF(M29&lt;&gt;"", (M29*0.514)+1.8304,"")</f>
        <v>17.250399999999999</v>
      </c>
      <c r="AV29" s="22">
        <f>IF(N29&lt;&gt;"", (N29*0.514)+1.8304,"")</f>
        <v>88.182400000000001</v>
      </c>
      <c r="AW29" s="22">
        <f>IF(O29&lt;&gt;"", (O29*0.514)+1.8304,"")</f>
        <v>70.192399999999992</v>
      </c>
      <c r="AX29" s="22">
        <f>IF(P29&lt;&gt;"", (P29*0.514)+1.8304,"")</f>
        <v>50.1464</v>
      </c>
      <c r="AY29" s="22">
        <f>IF(Q29&lt;&gt;"", (Q29*0.514)+1.8304,"")</f>
        <v>3.3723999999999998</v>
      </c>
      <c r="AZ29" s="22">
        <f>IF(R29&lt;&gt;"", (R29*0.514)+1.8304,"")</f>
        <v>88.182400000000001</v>
      </c>
      <c r="BA29" s="22">
        <f>IF(S29&lt;&gt;"", (S29*0.514)+1.8304,"")</f>
        <v>36.2684</v>
      </c>
      <c r="BB29" s="22">
        <f>IF(T29&lt;&gt;"", (T29*0.514)+1.8304,"")</f>
        <v>27.016400000000001</v>
      </c>
      <c r="BC29" s="22">
        <f>IF(U29&lt;&gt;"", (U29*0.514)+1.8304,"")</f>
        <v>70.192399999999992</v>
      </c>
      <c r="BD29" s="22">
        <f>IF(V29&lt;&gt;"", (V29*0.514)+1.8304,"")</f>
        <v>1103.3324</v>
      </c>
      <c r="BE29" s="22" t="str">
        <f t="shared" si="33"/>
        <v/>
      </c>
      <c r="BF29" s="22">
        <f t="shared" si="33"/>
        <v>80.986400000000003</v>
      </c>
      <c r="BG29" s="22">
        <f t="shared" si="33"/>
        <v>18.278400000000001</v>
      </c>
      <c r="BH29" s="22">
        <f t="shared" si="32"/>
        <v>32.156399999999998</v>
      </c>
      <c r="BI29" s="22">
        <f t="shared" si="32"/>
        <v>81.500399999999999</v>
      </c>
    </row>
    <row r="30" spans="1:61" hidden="1" x14ac:dyDescent="0.3">
      <c r="A30" s="20">
        <v>45338.493055555555</v>
      </c>
      <c r="B30" s="19">
        <v>187</v>
      </c>
      <c r="C30" s="19">
        <v>179</v>
      </c>
      <c r="D30" s="19"/>
      <c r="E30" s="19">
        <v>186</v>
      </c>
      <c r="F30" s="19">
        <v>183</v>
      </c>
      <c r="G30" s="19">
        <v>118</v>
      </c>
      <c r="H30" s="19">
        <v>180</v>
      </c>
      <c r="I30" s="19">
        <v>183</v>
      </c>
      <c r="J30" s="19">
        <v>123</v>
      </c>
      <c r="K30" s="19">
        <v>134</v>
      </c>
      <c r="L30" s="19">
        <v>160</v>
      </c>
      <c r="M30" s="19">
        <v>32</v>
      </c>
      <c r="N30" s="19">
        <v>169</v>
      </c>
      <c r="O30" s="19">
        <v>137</v>
      </c>
      <c r="P30" s="19">
        <v>93</v>
      </c>
      <c r="Q30" s="19">
        <v>3</v>
      </c>
      <c r="R30" s="19">
        <v>170</v>
      </c>
      <c r="S30" s="19">
        <v>68</v>
      </c>
      <c r="T30" s="19">
        <v>47</v>
      </c>
      <c r="U30" s="19">
        <v>133</v>
      </c>
      <c r="V30" s="19">
        <v>2143</v>
      </c>
      <c r="W30" s="19">
        <v>171</v>
      </c>
      <c r="X30" s="19">
        <v>154</v>
      </c>
      <c r="Y30" s="19">
        <v>34</v>
      </c>
      <c r="Z30" s="19">
        <v>60</v>
      </c>
      <c r="AA30" s="19">
        <v>155</v>
      </c>
      <c r="AB30" s="19"/>
      <c r="AC30" s="19"/>
      <c r="AD30" s="19"/>
      <c r="AE30" s="19"/>
      <c r="AF30" s="19"/>
      <c r="AG30" s="19"/>
      <c r="AI30" s="21">
        <f t="shared" si="11"/>
        <v>45338.493055555555</v>
      </c>
      <c r="AJ30" s="22">
        <f t="shared" si="23"/>
        <v>97.948400000000007</v>
      </c>
      <c r="AK30" s="22">
        <f t="shared" si="24"/>
        <v>93.836399999999998</v>
      </c>
      <c r="AL30" s="22" t="str">
        <f t="shared" si="31"/>
        <v/>
      </c>
      <c r="AM30" s="22">
        <f t="shared" si="25"/>
        <v>97.434399999999997</v>
      </c>
      <c r="AN30" s="22">
        <f t="shared" si="26"/>
        <v>95.892399999999995</v>
      </c>
      <c r="AO30" s="22">
        <f t="shared" si="27"/>
        <v>62.482399999999998</v>
      </c>
      <c r="AP30" s="22">
        <f t="shared" si="28"/>
        <v>94.350399999999993</v>
      </c>
      <c r="AQ30" s="22">
        <f t="shared" si="29"/>
        <v>95.892399999999995</v>
      </c>
      <c r="AR30" s="22">
        <f t="shared" si="30"/>
        <v>65.052400000000006</v>
      </c>
      <c r="AS30" s="22">
        <f>IF(K30&lt;&gt;"", (K30*0.514)+1.8304,"")</f>
        <v>70.706400000000002</v>
      </c>
      <c r="AT30" s="22">
        <f>IF(L30&lt;&gt;"", (L30*0.514)+1.8304,"")</f>
        <v>84.070400000000006</v>
      </c>
      <c r="AU30" s="22">
        <f>IF(M30&lt;&gt;"", (M30*0.514)+1.8304,"")</f>
        <v>18.278400000000001</v>
      </c>
      <c r="AV30" s="22">
        <f>IF(N30&lt;&gt;"", (N30*0.514)+1.8304,"")</f>
        <v>88.696399999999997</v>
      </c>
      <c r="AW30" s="22">
        <f>IF(O30&lt;&gt;"", (O30*0.514)+1.8304,"")</f>
        <v>72.248400000000004</v>
      </c>
      <c r="AX30" s="22">
        <f>IF(P30&lt;&gt;"", (P30*0.514)+1.8304,"")</f>
        <v>49.632399999999997</v>
      </c>
      <c r="AY30" s="22">
        <f>IF(Q30&lt;&gt;"", (Q30*0.514)+1.8304,"")</f>
        <v>3.3723999999999998</v>
      </c>
      <c r="AZ30" s="22">
        <f>IF(R30&lt;&gt;"", (R30*0.514)+1.8304,"")</f>
        <v>89.210399999999993</v>
      </c>
      <c r="BA30" s="22">
        <f>IF(S30&lt;&gt;"", (S30*0.514)+1.8304,"")</f>
        <v>36.782399999999996</v>
      </c>
      <c r="BB30" s="22">
        <f>IF(T30&lt;&gt;"", (T30*0.514)+1.8304,"")</f>
        <v>25.988400000000002</v>
      </c>
      <c r="BC30" s="22">
        <f>IF(U30&lt;&gt;"", (U30*0.514)+1.8304,"")</f>
        <v>70.192399999999992</v>
      </c>
      <c r="BD30" s="22">
        <f>IF(V30&lt;&gt;"", (V30*0.514)+1.8304,"")</f>
        <v>1103.3324</v>
      </c>
      <c r="BE30" s="22">
        <f t="shared" si="33"/>
        <v>89.724400000000003</v>
      </c>
      <c r="BF30" s="22">
        <f t="shared" si="33"/>
        <v>80.986400000000003</v>
      </c>
      <c r="BG30" s="22">
        <f t="shared" si="33"/>
        <v>19.3064</v>
      </c>
      <c r="BH30" s="22">
        <f t="shared" si="32"/>
        <v>32.670400000000001</v>
      </c>
      <c r="BI30" s="22">
        <f t="shared" si="32"/>
        <v>81.500399999999999</v>
      </c>
    </row>
    <row r="31" spans="1:61" hidden="1" x14ac:dyDescent="0.3">
      <c r="A31" s="20">
        <v>45338.5</v>
      </c>
      <c r="B31" s="19">
        <v>190</v>
      </c>
      <c r="C31" s="19">
        <v>177</v>
      </c>
      <c r="D31" s="19"/>
      <c r="E31" s="19">
        <v>187</v>
      </c>
      <c r="F31" s="19">
        <v>185</v>
      </c>
      <c r="G31" s="19"/>
      <c r="H31" s="19">
        <v>186</v>
      </c>
      <c r="I31" s="19">
        <v>182</v>
      </c>
      <c r="J31" s="19">
        <v>124</v>
      </c>
      <c r="K31" s="19">
        <v>142</v>
      </c>
      <c r="L31" s="19">
        <v>160</v>
      </c>
      <c r="M31" s="19">
        <v>34</v>
      </c>
      <c r="N31" s="19">
        <v>169</v>
      </c>
      <c r="O31" s="19">
        <v>137</v>
      </c>
      <c r="P31" s="19">
        <v>93</v>
      </c>
      <c r="Q31" s="19">
        <v>3</v>
      </c>
      <c r="R31" s="19">
        <v>173</v>
      </c>
      <c r="S31" s="19">
        <v>70</v>
      </c>
      <c r="T31" s="19">
        <v>48</v>
      </c>
      <c r="U31" s="19">
        <v>133</v>
      </c>
      <c r="V31" s="19">
        <v>2149</v>
      </c>
      <c r="W31" s="19"/>
      <c r="X31" s="19">
        <v>156</v>
      </c>
      <c r="Y31" s="19">
        <v>32</v>
      </c>
      <c r="Z31" s="19">
        <v>57</v>
      </c>
      <c r="AA31" s="19">
        <v>155</v>
      </c>
      <c r="AB31" s="19"/>
      <c r="AC31" s="19"/>
      <c r="AD31" s="19"/>
      <c r="AE31" s="19"/>
      <c r="AF31" s="19"/>
      <c r="AG31" s="19"/>
      <c r="AI31" s="21">
        <f t="shared" si="11"/>
        <v>45338.5</v>
      </c>
      <c r="AJ31" s="22">
        <f t="shared" si="23"/>
        <v>99.490399999999994</v>
      </c>
      <c r="AK31" s="22">
        <f t="shared" si="24"/>
        <v>92.808400000000006</v>
      </c>
      <c r="AL31" s="22" t="str">
        <f t="shared" si="31"/>
        <v/>
      </c>
      <c r="AM31" s="22">
        <f t="shared" si="25"/>
        <v>97.948400000000007</v>
      </c>
      <c r="AN31" s="22">
        <f t="shared" si="26"/>
        <v>96.920400000000001</v>
      </c>
      <c r="AO31" s="22" t="str">
        <f t="shared" si="27"/>
        <v/>
      </c>
      <c r="AP31" s="22">
        <f t="shared" si="28"/>
        <v>97.434399999999997</v>
      </c>
      <c r="AQ31" s="22">
        <f t="shared" si="29"/>
        <v>95.378399999999999</v>
      </c>
      <c r="AR31" s="22">
        <f t="shared" si="30"/>
        <v>65.566400000000002</v>
      </c>
      <c r="AS31" s="22">
        <f>IF(K31&lt;&gt;"", (K31*0.514)+1.8304,"")</f>
        <v>74.818399999999997</v>
      </c>
      <c r="AT31" s="22">
        <f>IF(L31&lt;&gt;"", (L31*0.514)+1.8304,"")</f>
        <v>84.070400000000006</v>
      </c>
      <c r="AU31" s="22">
        <f>IF(M31&lt;&gt;"", (M31*0.514)+1.8304,"")</f>
        <v>19.3064</v>
      </c>
      <c r="AV31" s="22">
        <f>IF(N31&lt;&gt;"", (N31*0.514)+1.8304,"")</f>
        <v>88.696399999999997</v>
      </c>
      <c r="AW31" s="22">
        <f>IF(O31&lt;&gt;"", (O31*0.514)+1.8304,"")</f>
        <v>72.248400000000004</v>
      </c>
      <c r="AX31" s="22">
        <f>IF(P31&lt;&gt;"", (P31*0.514)+1.8304,"")</f>
        <v>49.632399999999997</v>
      </c>
      <c r="AY31" s="22">
        <f>IF(Q31&lt;&gt;"", (Q31*0.514)+1.8304,"")</f>
        <v>3.3723999999999998</v>
      </c>
      <c r="AZ31" s="22">
        <f>IF(R31&lt;&gt;"", (R31*0.514)+1.8304,"")</f>
        <v>90.752399999999994</v>
      </c>
      <c r="BA31" s="22">
        <f>IF(S31&lt;&gt;"", (S31*0.514)+1.8304,"")</f>
        <v>37.810400000000001</v>
      </c>
      <c r="BB31" s="22">
        <f>IF(T31&lt;&gt;"", (T31*0.514)+1.8304,"")</f>
        <v>26.502400000000002</v>
      </c>
      <c r="BC31" s="22">
        <f>IF(U31&lt;&gt;"", (U31*0.514)+1.8304,"")</f>
        <v>70.192399999999992</v>
      </c>
      <c r="BD31" s="22">
        <f>IF(V31&lt;&gt;"", (V31*0.514)+1.8304,"")</f>
        <v>1106.4164000000001</v>
      </c>
      <c r="BE31" s="22" t="str">
        <f t="shared" si="33"/>
        <v/>
      </c>
      <c r="BF31" s="22">
        <f t="shared" si="33"/>
        <v>82.014399999999995</v>
      </c>
      <c r="BG31" s="22">
        <f t="shared" si="33"/>
        <v>18.278400000000001</v>
      </c>
      <c r="BH31" s="22">
        <f t="shared" si="32"/>
        <v>31.128400000000003</v>
      </c>
      <c r="BI31" s="22">
        <f t="shared" si="32"/>
        <v>81.500399999999999</v>
      </c>
    </row>
    <row r="32" spans="1:61" hidden="1" x14ac:dyDescent="0.3">
      <c r="A32" s="20">
        <v>45338.506944444445</v>
      </c>
      <c r="B32" s="19">
        <v>189</v>
      </c>
      <c r="C32" s="19">
        <v>179</v>
      </c>
      <c r="D32" s="19"/>
      <c r="E32" s="19">
        <v>187</v>
      </c>
      <c r="F32" s="19">
        <v>202</v>
      </c>
      <c r="G32" s="19"/>
      <c r="H32" s="19">
        <v>185</v>
      </c>
      <c r="I32" s="19">
        <v>183</v>
      </c>
      <c r="J32" s="19">
        <v>124</v>
      </c>
      <c r="K32" s="19">
        <v>143</v>
      </c>
      <c r="L32" s="19">
        <v>161</v>
      </c>
      <c r="M32" s="19">
        <v>31</v>
      </c>
      <c r="N32" s="19">
        <v>172</v>
      </c>
      <c r="O32" s="19">
        <v>138</v>
      </c>
      <c r="P32" s="19">
        <v>96</v>
      </c>
      <c r="Q32" s="19">
        <v>3</v>
      </c>
      <c r="R32" s="19">
        <v>173</v>
      </c>
      <c r="S32" s="19">
        <v>72</v>
      </c>
      <c r="T32" s="19">
        <v>49</v>
      </c>
      <c r="U32" s="19">
        <v>133</v>
      </c>
      <c r="V32" s="19">
        <v>2152</v>
      </c>
      <c r="W32" s="19">
        <v>170</v>
      </c>
      <c r="X32" s="19">
        <v>155</v>
      </c>
      <c r="Y32" s="19">
        <v>34</v>
      </c>
      <c r="Z32" s="19">
        <v>58</v>
      </c>
      <c r="AA32" s="19">
        <v>154</v>
      </c>
      <c r="AB32" s="19"/>
      <c r="AC32" s="19"/>
      <c r="AD32" s="19"/>
      <c r="AE32" s="19"/>
      <c r="AF32" s="19"/>
      <c r="AG32" s="19"/>
      <c r="AI32" s="21">
        <f t="shared" si="11"/>
        <v>45338.506944444445</v>
      </c>
      <c r="AJ32" s="22">
        <f t="shared" si="23"/>
        <v>98.976399999999998</v>
      </c>
      <c r="AK32" s="22">
        <f t="shared" si="24"/>
        <v>93.836399999999998</v>
      </c>
      <c r="AL32" s="22" t="str">
        <f t="shared" si="31"/>
        <v/>
      </c>
      <c r="AM32" s="22">
        <f t="shared" si="25"/>
        <v>97.948400000000007</v>
      </c>
      <c r="AN32" s="22">
        <f t="shared" si="26"/>
        <v>105.6584</v>
      </c>
      <c r="AO32" s="22" t="str">
        <f t="shared" si="27"/>
        <v/>
      </c>
      <c r="AP32" s="22">
        <f t="shared" si="28"/>
        <v>96.920400000000001</v>
      </c>
      <c r="AQ32" s="22">
        <f t="shared" si="29"/>
        <v>95.892399999999995</v>
      </c>
      <c r="AR32" s="22">
        <f t="shared" si="30"/>
        <v>65.566400000000002</v>
      </c>
      <c r="AS32" s="22">
        <f>IF(K32&lt;&gt;"", (K32*0.514)+1.8304,"")</f>
        <v>75.332399999999993</v>
      </c>
      <c r="AT32" s="22">
        <f>IF(L32&lt;&gt;"", (L32*0.514)+1.8304,"")</f>
        <v>84.584400000000002</v>
      </c>
      <c r="AU32" s="22">
        <f>IF(M32&lt;&gt;"", (M32*0.514)+1.8304,"")</f>
        <v>17.764400000000002</v>
      </c>
      <c r="AV32" s="22">
        <f>IF(N32&lt;&gt;"", (N32*0.514)+1.8304,"")</f>
        <v>90.238399999999999</v>
      </c>
      <c r="AW32" s="22">
        <f>IF(O32&lt;&gt;"", (O32*0.514)+1.8304,"")</f>
        <v>72.7624</v>
      </c>
      <c r="AX32" s="22">
        <f>IF(P32&lt;&gt;"", (P32*0.514)+1.8304,"")</f>
        <v>51.174399999999999</v>
      </c>
      <c r="AY32" s="22">
        <f>IF(Q32&lt;&gt;"", (Q32*0.514)+1.8304,"")</f>
        <v>3.3723999999999998</v>
      </c>
      <c r="AZ32" s="22">
        <f>IF(R32&lt;&gt;"", (R32*0.514)+1.8304,"")</f>
        <v>90.752399999999994</v>
      </c>
      <c r="BA32" s="22">
        <f>IF(S32&lt;&gt;"", (S32*0.514)+1.8304,"")</f>
        <v>38.8384</v>
      </c>
      <c r="BB32" s="22">
        <f>IF(T32&lt;&gt;"", (T32*0.514)+1.8304,"")</f>
        <v>27.016400000000001</v>
      </c>
      <c r="BC32" s="22">
        <f>IF(U32&lt;&gt;"", (U32*0.514)+1.8304,"")</f>
        <v>70.192399999999992</v>
      </c>
      <c r="BD32" s="22">
        <f>IF(V32&lt;&gt;"", (V32*0.514)+1.8304,"")</f>
        <v>1107.9584</v>
      </c>
      <c r="BE32" s="22">
        <f t="shared" si="33"/>
        <v>89.210399999999993</v>
      </c>
      <c r="BF32" s="22">
        <f t="shared" si="33"/>
        <v>81.500399999999999</v>
      </c>
      <c r="BG32" s="22">
        <f t="shared" si="33"/>
        <v>19.3064</v>
      </c>
      <c r="BH32" s="22">
        <f t="shared" si="32"/>
        <v>31.642400000000002</v>
      </c>
      <c r="BI32" s="22">
        <f t="shared" si="32"/>
        <v>80.986400000000003</v>
      </c>
    </row>
    <row r="33" spans="1:61" hidden="1" x14ac:dyDescent="0.3">
      <c r="A33" s="20">
        <v>45338.513888888891</v>
      </c>
      <c r="B33" s="19">
        <v>188</v>
      </c>
      <c r="C33" s="19">
        <v>175</v>
      </c>
      <c r="D33" s="19"/>
      <c r="E33" s="19">
        <v>186</v>
      </c>
      <c r="F33" s="19">
        <v>209</v>
      </c>
      <c r="G33" s="19"/>
      <c r="H33" s="19">
        <v>184</v>
      </c>
      <c r="I33" s="19">
        <v>180</v>
      </c>
      <c r="J33" s="19">
        <v>126</v>
      </c>
      <c r="K33" s="19">
        <v>143</v>
      </c>
      <c r="L33" s="19">
        <v>162</v>
      </c>
      <c r="M33" s="19">
        <v>33</v>
      </c>
      <c r="N33" s="19">
        <v>281</v>
      </c>
      <c r="O33" s="19">
        <v>138</v>
      </c>
      <c r="P33" s="19">
        <v>97</v>
      </c>
      <c r="Q33" s="19">
        <v>3</v>
      </c>
      <c r="R33" s="19">
        <v>170</v>
      </c>
      <c r="S33" s="19">
        <v>73</v>
      </c>
      <c r="T33" s="19">
        <v>40</v>
      </c>
      <c r="U33" s="19">
        <v>135</v>
      </c>
      <c r="V33" s="19">
        <v>2151</v>
      </c>
      <c r="W33" s="19">
        <v>171</v>
      </c>
      <c r="X33" s="19">
        <v>155</v>
      </c>
      <c r="Y33" s="19">
        <v>29</v>
      </c>
      <c r="Z33" s="19">
        <v>60</v>
      </c>
      <c r="AA33" s="19">
        <v>154</v>
      </c>
      <c r="AB33" s="19"/>
      <c r="AC33" s="19"/>
      <c r="AD33" s="19"/>
      <c r="AE33" s="19"/>
      <c r="AF33" s="19"/>
      <c r="AG33" s="19"/>
      <c r="AI33" s="21">
        <f t="shared" si="11"/>
        <v>45338.513888888891</v>
      </c>
      <c r="AJ33" s="22">
        <f t="shared" si="23"/>
        <v>98.462400000000002</v>
      </c>
      <c r="AK33" s="22">
        <f t="shared" si="24"/>
        <v>91.7804</v>
      </c>
      <c r="AL33" s="22" t="str">
        <f t="shared" si="31"/>
        <v/>
      </c>
      <c r="AM33" s="22">
        <f t="shared" si="25"/>
        <v>97.434399999999997</v>
      </c>
      <c r="AN33" s="22">
        <f t="shared" si="26"/>
        <v>109.2564</v>
      </c>
      <c r="AO33" s="22" t="str">
        <f t="shared" si="27"/>
        <v/>
      </c>
      <c r="AP33" s="22">
        <f t="shared" si="28"/>
        <v>96.406400000000005</v>
      </c>
      <c r="AQ33" s="22">
        <f t="shared" si="29"/>
        <v>94.350399999999993</v>
      </c>
      <c r="AR33" s="22">
        <f t="shared" si="30"/>
        <v>66.594399999999993</v>
      </c>
      <c r="AS33" s="22">
        <f>IF(K33&lt;&gt;"", (K33*0.514)+1.8304,"")</f>
        <v>75.332399999999993</v>
      </c>
      <c r="AT33" s="22">
        <f>IF(L33&lt;&gt;"", (L33*0.514)+1.8304,"")</f>
        <v>85.098399999999998</v>
      </c>
      <c r="AU33" s="22">
        <f>IF(M33&lt;&gt;"", (M33*0.514)+1.8304,"")</f>
        <v>18.792400000000001</v>
      </c>
      <c r="AV33" s="22">
        <f>IF(N33&lt;&gt;"", (N33*0.514)+1.8304,"")</f>
        <v>146.26439999999999</v>
      </c>
      <c r="AW33" s="22">
        <f>IF(O33&lt;&gt;"", (O33*0.514)+1.8304,"")</f>
        <v>72.7624</v>
      </c>
      <c r="AX33" s="22">
        <f>IF(P33&lt;&gt;"", (P33*0.514)+1.8304,"")</f>
        <v>51.688400000000001</v>
      </c>
      <c r="AY33" s="22">
        <f>IF(Q33&lt;&gt;"", (Q33*0.514)+1.8304,"")</f>
        <v>3.3723999999999998</v>
      </c>
      <c r="AZ33" s="22">
        <f>IF(R33&lt;&gt;"", (R33*0.514)+1.8304,"")</f>
        <v>89.210399999999993</v>
      </c>
      <c r="BA33" s="22">
        <f>IF(S33&lt;&gt;"", (S33*0.514)+1.8304,"")</f>
        <v>39.352399999999996</v>
      </c>
      <c r="BB33" s="22">
        <f>IF(T33&lt;&gt;"", (T33*0.514)+1.8304,"")</f>
        <v>22.390400000000003</v>
      </c>
      <c r="BC33" s="22">
        <f>IF(U33&lt;&gt;"", (U33*0.514)+1.8304,"")</f>
        <v>71.220399999999998</v>
      </c>
      <c r="BD33" s="22">
        <f>IF(V33&lt;&gt;"", (V33*0.514)+1.8304,"")</f>
        <v>1107.4444000000001</v>
      </c>
      <c r="BE33" s="22">
        <f t="shared" si="33"/>
        <v>89.724400000000003</v>
      </c>
      <c r="BF33" s="22">
        <f t="shared" si="33"/>
        <v>81.500399999999999</v>
      </c>
      <c r="BG33" s="22">
        <f t="shared" si="33"/>
        <v>16.7364</v>
      </c>
      <c r="BH33" s="22">
        <f t="shared" si="32"/>
        <v>32.670400000000001</v>
      </c>
      <c r="BI33" s="22">
        <f t="shared" si="32"/>
        <v>80.986400000000003</v>
      </c>
    </row>
    <row r="34" spans="1:61" hidden="1" x14ac:dyDescent="0.3">
      <c r="A34" s="20">
        <v>45338.520833333336</v>
      </c>
      <c r="B34" s="19">
        <v>189</v>
      </c>
      <c r="C34" s="19">
        <v>181</v>
      </c>
      <c r="D34" s="19"/>
      <c r="E34" s="19">
        <v>190</v>
      </c>
      <c r="F34" s="19">
        <v>216</v>
      </c>
      <c r="G34" s="19">
        <v>122</v>
      </c>
      <c r="H34" s="19">
        <v>190</v>
      </c>
      <c r="I34" s="19">
        <v>177</v>
      </c>
      <c r="J34" s="19">
        <v>126</v>
      </c>
      <c r="K34" s="19">
        <v>144</v>
      </c>
      <c r="L34" s="19">
        <v>164</v>
      </c>
      <c r="M34" s="19">
        <v>32</v>
      </c>
      <c r="N34" s="19">
        <v>256</v>
      </c>
      <c r="O34" s="19">
        <v>139</v>
      </c>
      <c r="P34" s="19">
        <v>98</v>
      </c>
      <c r="Q34" s="19">
        <v>3</v>
      </c>
      <c r="R34" s="19">
        <v>173</v>
      </c>
      <c r="S34" s="19">
        <v>75</v>
      </c>
      <c r="T34" s="19">
        <v>39</v>
      </c>
      <c r="U34" s="19">
        <v>137</v>
      </c>
      <c r="V34" s="19">
        <v>2151</v>
      </c>
      <c r="W34" s="19">
        <v>171</v>
      </c>
      <c r="X34" s="19">
        <v>155</v>
      </c>
      <c r="Y34" s="19">
        <v>29</v>
      </c>
      <c r="Z34" s="19">
        <v>60</v>
      </c>
      <c r="AA34" s="19">
        <v>155</v>
      </c>
      <c r="AB34" s="19"/>
      <c r="AC34" s="19"/>
      <c r="AD34" s="19"/>
      <c r="AE34" s="19"/>
      <c r="AF34" s="19"/>
      <c r="AG34" s="19"/>
      <c r="AI34" s="21">
        <f t="shared" si="11"/>
        <v>45338.520833333336</v>
      </c>
      <c r="AJ34" s="22">
        <f t="shared" si="23"/>
        <v>98.976399999999998</v>
      </c>
      <c r="AK34" s="22">
        <f t="shared" si="24"/>
        <v>94.864400000000003</v>
      </c>
      <c r="AL34" s="22" t="str">
        <f t="shared" si="31"/>
        <v/>
      </c>
      <c r="AM34" s="22">
        <f t="shared" si="25"/>
        <v>99.490399999999994</v>
      </c>
      <c r="AN34" s="22">
        <f t="shared" si="26"/>
        <v>112.8544</v>
      </c>
      <c r="AO34" s="22">
        <f t="shared" si="27"/>
        <v>64.538399999999996</v>
      </c>
      <c r="AP34" s="22">
        <f t="shared" si="28"/>
        <v>99.490399999999994</v>
      </c>
      <c r="AQ34" s="22">
        <f t="shared" si="29"/>
        <v>92.808400000000006</v>
      </c>
      <c r="AR34" s="22">
        <f t="shared" si="30"/>
        <v>66.594399999999993</v>
      </c>
      <c r="AS34" s="22">
        <f>IF(K34&lt;&gt;"", (K34*0.514)+1.8304,"")</f>
        <v>75.846400000000003</v>
      </c>
      <c r="AT34" s="22">
        <f>IF(L34&lt;&gt;"", (L34*0.514)+1.8304,"")</f>
        <v>86.126400000000004</v>
      </c>
      <c r="AU34" s="22">
        <f>IF(M34&lt;&gt;"", (M34*0.514)+1.8304,"")</f>
        <v>18.278400000000001</v>
      </c>
      <c r="AV34" s="22">
        <f>IF(N34&lt;&gt;"", (N34*0.514)+1.8304,"")</f>
        <v>133.4144</v>
      </c>
      <c r="AW34" s="22">
        <f>IF(O34&lt;&gt;"", (O34*0.514)+1.8304,"")</f>
        <v>73.276399999999995</v>
      </c>
      <c r="AX34" s="22">
        <f>IF(P34&lt;&gt;"", (P34*0.514)+1.8304,"")</f>
        <v>52.202399999999997</v>
      </c>
      <c r="AY34" s="22">
        <f>IF(Q34&lt;&gt;"", (Q34*0.514)+1.8304,"")</f>
        <v>3.3723999999999998</v>
      </c>
      <c r="AZ34" s="22">
        <f>IF(R34&lt;&gt;"", (R34*0.514)+1.8304,"")</f>
        <v>90.752399999999994</v>
      </c>
      <c r="BA34" s="22">
        <f>IF(S34&lt;&gt;"", (S34*0.514)+1.8304,"")</f>
        <v>40.380400000000002</v>
      </c>
      <c r="BB34" s="22">
        <f>IF(T34&lt;&gt;"", (T34*0.514)+1.8304,"")</f>
        <v>21.8764</v>
      </c>
      <c r="BC34" s="22">
        <f>IF(U34&lt;&gt;"", (U34*0.514)+1.8304,"")</f>
        <v>72.248400000000004</v>
      </c>
      <c r="BD34" s="22">
        <f>IF(V34&lt;&gt;"", (V34*0.514)+1.8304,"")</f>
        <v>1107.4444000000001</v>
      </c>
      <c r="BE34" s="22">
        <f t="shared" si="33"/>
        <v>89.724400000000003</v>
      </c>
      <c r="BF34" s="22">
        <f t="shared" si="33"/>
        <v>81.500399999999999</v>
      </c>
      <c r="BG34" s="22">
        <f t="shared" si="33"/>
        <v>16.7364</v>
      </c>
      <c r="BH34" s="22">
        <f t="shared" si="32"/>
        <v>32.670400000000001</v>
      </c>
      <c r="BI34" s="22">
        <f t="shared" si="32"/>
        <v>81.500399999999999</v>
      </c>
    </row>
    <row r="35" spans="1:61" hidden="1" x14ac:dyDescent="0.3">
      <c r="A35" s="20">
        <v>45338.527777777781</v>
      </c>
      <c r="B35" s="19">
        <v>188</v>
      </c>
      <c r="C35" s="19">
        <v>178</v>
      </c>
      <c r="D35" s="19"/>
      <c r="E35" s="19">
        <v>186</v>
      </c>
      <c r="F35" s="19">
        <v>245</v>
      </c>
      <c r="G35" s="19">
        <v>123</v>
      </c>
      <c r="H35" s="19">
        <v>187</v>
      </c>
      <c r="I35" s="19">
        <v>174</v>
      </c>
      <c r="J35" s="19">
        <v>128</v>
      </c>
      <c r="K35" s="19">
        <v>147</v>
      </c>
      <c r="L35" s="19">
        <v>164</v>
      </c>
      <c r="M35" s="19">
        <v>33</v>
      </c>
      <c r="N35" s="19">
        <v>176</v>
      </c>
      <c r="O35" s="19">
        <v>139</v>
      </c>
      <c r="P35" s="19">
        <v>98</v>
      </c>
      <c r="Q35" s="19">
        <v>3</v>
      </c>
      <c r="R35" s="19">
        <v>174</v>
      </c>
      <c r="S35" s="19">
        <v>73</v>
      </c>
      <c r="T35" s="19">
        <v>45</v>
      </c>
      <c r="U35" s="19">
        <v>137</v>
      </c>
      <c r="V35" s="19">
        <v>2152</v>
      </c>
      <c r="W35" s="19">
        <v>171</v>
      </c>
      <c r="X35" s="19">
        <v>155</v>
      </c>
      <c r="Y35" s="19">
        <v>31</v>
      </c>
      <c r="Z35" s="19">
        <v>61</v>
      </c>
      <c r="AA35" s="19">
        <v>155</v>
      </c>
      <c r="AB35" s="19"/>
      <c r="AC35" s="19"/>
      <c r="AD35" s="19"/>
      <c r="AE35" s="19"/>
      <c r="AF35" s="19"/>
      <c r="AG35" s="19"/>
      <c r="AI35" s="21">
        <f t="shared" si="11"/>
        <v>45338.527777777781</v>
      </c>
      <c r="AJ35" s="22">
        <f t="shared" si="23"/>
        <v>98.462400000000002</v>
      </c>
      <c r="AK35" s="22">
        <f t="shared" si="24"/>
        <v>93.322400000000002</v>
      </c>
      <c r="AL35" s="22" t="str">
        <f t="shared" si="31"/>
        <v/>
      </c>
      <c r="AM35" s="22">
        <f t="shared" si="25"/>
        <v>97.434399999999997</v>
      </c>
      <c r="AN35" s="22">
        <f t="shared" si="26"/>
        <v>127.7604</v>
      </c>
      <c r="AO35" s="22">
        <f t="shared" si="27"/>
        <v>65.052400000000006</v>
      </c>
      <c r="AP35" s="22">
        <f t="shared" si="28"/>
        <v>97.948400000000007</v>
      </c>
      <c r="AQ35" s="22">
        <f t="shared" si="29"/>
        <v>91.266400000000004</v>
      </c>
      <c r="AR35" s="22">
        <f t="shared" si="30"/>
        <v>67.622399999999999</v>
      </c>
      <c r="AS35" s="22">
        <f>IF(K35&lt;&gt;"", (K35*0.514)+1.8304,"")</f>
        <v>77.388400000000004</v>
      </c>
      <c r="AT35" s="22">
        <f>IF(L35&lt;&gt;"", (L35*0.514)+1.8304,"")</f>
        <v>86.126400000000004</v>
      </c>
      <c r="AU35" s="22">
        <f>IF(M35&lt;&gt;"", (M35*0.514)+1.8304,"")</f>
        <v>18.792400000000001</v>
      </c>
      <c r="AV35" s="22">
        <f>IF(N35&lt;&gt;"", (N35*0.514)+1.8304,"")</f>
        <v>92.294399999999996</v>
      </c>
      <c r="AW35" s="22">
        <f>IF(O35&lt;&gt;"", (O35*0.514)+1.8304,"")</f>
        <v>73.276399999999995</v>
      </c>
      <c r="AX35" s="22">
        <f>IF(P35&lt;&gt;"", (P35*0.514)+1.8304,"")</f>
        <v>52.202399999999997</v>
      </c>
      <c r="AY35" s="22">
        <f>IF(Q35&lt;&gt;"", (Q35*0.514)+1.8304,"")</f>
        <v>3.3723999999999998</v>
      </c>
      <c r="AZ35" s="22">
        <f>IF(R35&lt;&gt;"", (R35*0.514)+1.8304,"")</f>
        <v>91.266400000000004</v>
      </c>
      <c r="BA35" s="22">
        <f>IF(S35&lt;&gt;"", (S35*0.514)+1.8304,"")</f>
        <v>39.352399999999996</v>
      </c>
      <c r="BB35" s="22">
        <f>IF(T35&lt;&gt;"", (T35*0.514)+1.8304,"")</f>
        <v>24.9604</v>
      </c>
      <c r="BC35" s="22">
        <f>IF(U35&lt;&gt;"", (U35*0.514)+1.8304,"")</f>
        <v>72.248400000000004</v>
      </c>
      <c r="BD35" s="22">
        <f>IF(V35&lt;&gt;"", (V35*0.514)+1.8304,"")</f>
        <v>1107.9584</v>
      </c>
      <c r="BE35" s="22">
        <f t="shared" si="33"/>
        <v>89.724400000000003</v>
      </c>
      <c r="BF35" s="22">
        <f t="shared" si="33"/>
        <v>81.500399999999999</v>
      </c>
      <c r="BG35" s="22">
        <f t="shared" si="33"/>
        <v>17.764400000000002</v>
      </c>
      <c r="BH35" s="22">
        <f t="shared" si="32"/>
        <v>33.184399999999997</v>
      </c>
      <c r="BI35" s="22">
        <f t="shared" si="32"/>
        <v>81.500399999999999</v>
      </c>
    </row>
    <row r="36" spans="1:61" hidden="1" x14ac:dyDescent="0.3">
      <c r="A36" s="20">
        <v>45338.534722222219</v>
      </c>
      <c r="B36" s="19">
        <v>188</v>
      </c>
      <c r="C36" s="19">
        <v>185</v>
      </c>
      <c r="D36" s="19"/>
      <c r="E36" s="19">
        <v>186</v>
      </c>
      <c r="F36" s="19">
        <v>216</v>
      </c>
      <c r="G36" s="19">
        <v>122</v>
      </c>
      <c r="H36" s="19">
        <v>190</v>
      </c>
      <c r="I36" s="19">
        <v>173</v>
      </c>
      <c r="J36" s="19">
        <v>134</v>
      </c>
      <c r="K36" s="19">
        <v>151</v>
      </c>
      <c r="L36" s="19">
        <v>163</v>
      </c>
      <c r="M36" s="19">
        <v>31</v>
      </c>
      <c r="N36" s="19">
        <v>325</v>
      </c>
      <c r="O36" s="19">
        <v>141</v>
      </c>
      <c r="P36" s="19">
        <v>100</v>
      </c>
      <c r="Q36" s="19">
        <v>3</v>
      </c>
      <c r="R36" s="19">
        <v>176</v>
      </c>
      <c r="S36" s="19">
        <v>76</v>
      </c>
      <c r="T36" s="19">
        <v>54</v>
      </c>
      <c r="U36" s="19">
        <v>139</v>
      </c>
      <c r="V36" s="19">
        <v>2153</v>
      </c>
      <c r="W36" s="19"/>
      <c r="X36" s="19">
        <v>155</v>
      </c>
      <c r="Y36" s="19">
        <v>30</v>
      </c>
      <c r="Z36" s="19">
        <v>61</v>
      </c>
      <c r="AA36" s="19">
        <v>155</v>
      </c>
      <c r="AB36" s="19"/>
      <c r="AC36" s="19"/>
      <c r="AD36" s="19"/>
      <c r="AE36" s="19"/>
      <c r="AF36" s="19"/>
      <c r="AG36" s="19"/>
      <c r="AI36" s="21">
        <f t="shared" si="11"/>
        <v>45338.534722222219</v>
      </c>
      <c r="AJ36" s="22">
        <f t="shared" si="23"/>
        <v>98.462400000000002</v>
      </c>
      <c r="AK36" s="22">
        <f t="shared" si="24"/>
        <v>96.920400000000001</v>
      </c>
      <c r="AL36" s="22" t="str">
        <f t="shared" si="31"/>
        <v/>
      </c>
      <c r="AM36" s="22">
        <f t="shared" si="25"/>
        <v>97.434399999999997</v>
      </c>
      <c r="AN36" s="22">
        <f t="shared" si="26"/>
        <v>112.8544</v>
      </c>
      <c r="AO36" s="22">
        <f t="shared" si="27"/>
        <v>64.538399999999996</v>
      </c>
      <c r="AP36" s="22">
        <f t="shared" si="28"/>
        <v>99.490399999999994</v>
      </c>
      <c r="AQ36" s="22">
        <f t="shared" si="29"/>
        <v>90.752399999999994</v>
      </c>
      <c r="AR36" s="22">
        <f t="shared" si="30"/>
        <v>70.706400000000002</v>
      </c>
      <c r="AS36" s="22">
        <f>IF(K36&lt;&gt;"", (K36*0.514)+1.8304,"")</f>
        <v>79.444400000000002</v>
      </c>
      <c r="AT36" s="22">
        <f>IF(L36&lt;&gt;"", (L36*0.514)+1.8304,"")</f>
        <v>85.612399999999994</v>
      </c>
      <c r="AU36" s="22">
        <f>IF(M36&lt;&gt;"", (M36*0.514)+1.8304,"")</f>
        <v>17.764400000000002</v>
      </c>
      <c r="AV36" s="22">
        <f>IF(N36&lt;&gt;"", (N36*0.514)+1.8304,"")</f>
        <v>168.88040000000001</v>
      </c>
      <c r="AW36" s="22">
        <f>IF(O36&lt;&gt;"", (O36*0.514)+1.8304,"")</f>
        <v>74.304400000000001</v>
      </c>
      <c r="AX36" s="22">
        <f>IF(P36&lt;&gt;"", (P36*0.514)+1.8304,"")</f>
        <v>53.230399999999996</v>
      </c>
      <c r="AY36" s="22">
        <f>IF(Q36&lt;&gt;"", (Q36*0.514)+1.8304,"")</f>
        <v>3.3723999999999998</v>
      </c>
      <c r="AZ36" s="22">
        <f>IF(R36&lt;&gt;"", (R36*0.514)+1.8304,"")</f>
        <v>92.294399999999996</v>
      </c>
      <c r="BA36" s="22">
        <f>IF(S36&lt;&gt;"", (S36*0.514)+1.8304,"")</f>
        <v>40.894399999999997</v>
      </c>
      <c r="BB36" s="22">
        <f>IF(T36&lt;&gt;"", (T36*0.514)+1.8304,"")</f>
        <v>29.586400000000001</v>
      </c>
      <c r="BC36" s="22">
        <f>IF(U36&lt;&gt;"", (U36*0.514)+1.8304,"")</f>
        <v>73.276399999999995</v>
      </c>
      <c r="BD36" s="22">
        <f>IF(V36&lt;&gt;"", (V36*0.514)+1.8304,"")</f>
        <v>1108.4724000000001</v>
      </c>
      <c r="BE36" s="22" t="str">
        <f t="shared" si="33"/>
        <v/>
      </c>
      <c r="BF36" s="22">
        <f t="shared" si="33"/>
        <v>81.500399999999999</v>
      </c>
      <c r="BG36" s="22">
        <f t="shared" si="33"/>
        <v>17.250399999999999</v>
      </c>
      <c r="BH36" s="22">
        <f t="shared" si="32"/>
        <v>33.184399999999997</v>
      </c>
      <c r="BI36" s="22">
        <f t="shared" si="32"/>
        <v>81.500399999999999</v>
      </c>
    </row>
    <row r="37" spans="1:61" hidden="1" x14ac:dyDescent="0.3">
      <c r="A37" s="20">
        <v>45338.541666666664</v>
      </c>
      <c r="B37" s="19">
        <v>187</v>
      </c>
      <c r="C37" s="19">
        <v>180</v>
      </c>
      <c r="D37" s="19"/>
      <c r="E37" s="19">
        <v>186</v>
      </c>
      <c r="F37" s="19">
        <v>199</v>
      </c>
      <c r="G37" s="19">
        <v>123</v>
      </c>
      <c r="H37" s="19">
        <v>195</v>
      </c>
      <c r="I37" s="19">
        <v>174</v>
      </c>
      <c r="J37" s="19">
        <v>133</v>
      </c>
      <c r="K37" s="19">
        <v>151</v>
      </c>
      <c r="L37" s="19">
        <v>164</v>
      </c>
      <c r="M37" s="19">
        <v>41</v>
      </c>
      <c r="N37" s="19">
        <v>179</v>
      </c>
      <c r="O37" s="19">
        <v>140</v>
      </c>
      <c r="P37" s="19">
        <v>99</v>
      </c>
      <c r="Q37" s="19">
        <v>3</v>
      </c>
      <c r="R37" s="19">
        <v>178</v>
      </c>
      <c r="S37" s="19">
        <v>79</v>
      </c>
      <c r="T37" s="19">
        <v>57</v>
      </c>
      <c r="U37" s="19">
        <v>138</v>
      </c>
      <c r="V37" s="19">
        <v>2158</v>
      </c>
      <c r="W37" s="19"/>
      <c r="X37" s="19">
        <v>155</v>
      </c>
      <c r="Y37" s="19">
        <v>36</v>
      </c>
      <c r="Z37" s="19">
        <v>64</v>
      </c>
      <c r="AA37" s="19">
        <v>155</v>
      </c>
      <c r="AB37" s="19"/>
      <c r="AC37" s="19"/>
      <c r="AD37" s="19"/>
      <c r="AE37" s="19"/>
      <c r="AF37" s="19"/>
      <c r="AG37" s="19"/>
      <c r="AI37" s="21">
        <f t="shared" si="11"/>
        <v>45338.541666666664</v>
      </c>
      <c r="AJ37" s="22">
        <f t="shared" si="23"/>
        <v>97.948400000000007</v>
      </c>
      <c r="AK37" s="22">
        <f t="shared" si="24"/>
        <v>94.350399999999993</v>
      </c>
      <c r="AL37" s="22" t="str">
        <f t="shared" si="31"/>
        <v/>
      </c>
      <c r="AM37" s="22">
        <f t="shared" si="25"/>
        <v>97.434399999999997</v>
      </c>
      <c r="AN37" s="22">
        <f t="shared" si="26"/>
        <v>104.1164</v>
      </c>
      <c r="AO37" s="22">
        <f t="shared" si="27"/>
        <v>65.052400000000006</v>
      </c>
      <c r="AP37" s="22">
        <f t="shared" si="28"/>
        <v>102.0604</v>
      </c>
      <c r="AQ37" s="22">
        <f t="shared" si="29"/>
        <v>91.266400000000004</v>
      </c>
      <c r="AR37" s="22">
        <f t="shared" si="30"/>
        <v>70.192399999999992</v>
      </c>
      <c r="AS37" s="22">
        <f>IF(K37&lt;&gt;"", (K37*0.514)+1.8304,"")</f>
        <v>79.444400000000002</v>
      </c>
      <c r="AT37" s="22">
        <f>IF(L37&lt;&gt;"", (L37*0.514)+1.8304,"")</f>
        <v>86.126400000000004</v>
      </c>
      <c r="AU37" s="22">
        <f>IF(M37&lt;&gt;"", (M37*0.514)+1.8304,"")</f>
        <v>22.904400000000003</v>
      </c>
      <c r="AV37" s="22">
        <f>IF(N37&lt;&gt;"", (N37*0.514)+1.8304,"")</f>
        <v>93.836399999999998</v>
      </c>
      <c r="AW37" s="22">
        <f>IF(O37&lt;&gt;"", (O37*0.514)+1.8304,"")</f>
        <v>73.790400000000005</v>
      </c>
      <c r="AX37" s="22">
        <f>IF(P37&lt;&gt;"", (P37*0.514)+1.8304,"")</f>
        <v>52.7164</v>
      </c>
      <c r="AY37" s="22">
        <f>IF(Q37&lt;&gt;"", (Q37*0.514)+1.8304,"")</f>
        <v>3.3723999999999998</v>
      </c>
      <c r="AZ37" s="22">
        <f>IF(R37&lt;&gt;"", (R37*0.514)+1.8304,"")</f>
        <v>93.322400000000002</v>
      </c>
      <c r="BA37" s="22">
        <f>IF(S37&lt;&gt;"", (S37*0.514)+1.8304,"")</f>
        <v>42.436399999999999</v>
      </c>
      <c r="BB37" s="22">
        <f>IF(T37&lt;&gt;"", (T37*0.514)+1.8304,"")</f>
        <v>31.128400000000003</v>
      </c>
      <c r="BC37" s="22">
        <f>IF(U37&lt;&gt;"", (U37*0.514)+1.8304,"")</f>
        <v>72.7624</v>
      </c>
      <c r="BD37" s="22">
        <f>IF(V37&lt;&gt;"", (V37*0.514)+1.8304,"")</f>
        <v>1111.0424</v>
      </c>
      <c r="BE37" s="22" t="str">
        <f t="shared" si="33"/>
        <v/>
      </c>
      <c r="BF37" s="22">
        <f t="shared" si="33"/>
        <v>81.500399999999999</v>
      </c>
      <c r="BG37" s="22">
        <f t="shared" si="33"/>
        <v>20.334400000000002</v>
      </c>
      <c r="BH37" s="22">
        <f t="shared" si="32"/>
        <v>34.726399999999998</v>
      </c>
      <c r="BI37" s="22">
        <f t="shared" si="32"/>
        <v>81.500399999999999</v>
      </c>
    </row>
    <row r="38" spans="1:61" hidden="1" x14ac:dyDescent="0.3">
      <c r="A38" s="20">
        <v>45338.548611111109</v>
      </c>
      <c r="B38" s="19">
        <v>189</v>
      </c>
      <c r="C38" s="19">
        <v>177</v>
      </c>
      <c r="D38" s="19"/>
      <c r="E38" s="19">
        <v>186</v>
      </c>
      <c r="F38" s="19">
        <v>211</v>
      </c>
      <c r="G38" s="19">
        <v>121</v>
      </c>
      <c r="H38" s="19">
        <v>189</v>
      </c>
      <c r="I38" s="19">
        <v>175</v>
      </c>
      <c r="J38" s="19">
        <v>131</v>
      </c>
      <c r="K38" s="19">
        <v>153</v>
      </c>
      <c r="L38" s="19">
        <v>164</v>
      </c>
      <c r="M38" s="19">
        <v>43</v>
      </c>
      <c r="N38" s="19">
        <v>185</v>
      </c>
      <c r="O38" s="19">
        <v>144</v>
      </c>
      <c r="P38" s="19">
        <v>99</v>
      </c>
      <c r="Q38" s="19">
        <v>4</v>
      </c>
      <c r="R38" s="19">
        <v>180</v>
      </c>
      <c r="S38" s="19">
        <v>76</v>
      </c>
      <c r="T38" s="19">
        <v>53</v>
      </c>
      <c r="U38" s="19">
        <v>138</v>
      </c>
      <c r="V38" s="19">
        <v>2161</v>
      </c>
      <c r="W38" s="19"/>
      <c r="X38" s="19">
        <v>155</v>
      </c>
      <c r="Y38" s="19">
        <v>40</v>
      </c>
      <c r="Z38" s="19">
        <v>61</v>
      </c>
      <c r="AA38" s="19">
        <v>155</v>
      </c>
      <c r="AB38" s="19"/>
      <c r="AC38" s="19"/>
      <c r="AD38" s="19"/>
      <c r="AE38" s="19"/>
      <c r="AF38" s="19"/>
      <c r="AG38" s="19"/>
      <c r="AI38" s="21">
        <f t="shared" si="11"/>
        <v>45338.548611111109</v>
      </c>
      <c r="AJ38" s="22">
        <f t="shared" si="23"/>
        <v>98.976399999999998</v>
      </c>
      <c r="AK38" s="22">
        <f t="shared" si="24"/>
        <v>92.808400000000006</v>
      </c>
      <c r="AL38" s="22" t="str">
        <f t="shared" si="31"/>
        <v/>
      </c>
      <c r="AM38" s="22">
        <f t="shared" si="25"/>
        <v>97.434399999999997</v>
      </c>
      <c r="AN38" s="22">
        <f t="shared" si="26"/>
        <v>110.28440000000001</v>
      </c>
      <c r="AO38" s="22">
        <f t="shared" si="27"/>
        <v>64.0244</v>
      </c>
      <c r="AP38" s="22">
        <f t="shared" si="28"/>
        <v>98.976399999999998</v>
      </c>
      <c r="AQ38" s="22">
        <f t="shared" si="29"/>
        <v>91.7804</v>
      </c>
      <c r="AR38" s="22">
        <f t="shared" si="30"/>
        <v>69.164400000000001</v>
      </c>
      <c r="AS38" s="22">
        <f>IF(K38&lt;&gt;"", (K38*0.514)+1.8304,"")</f>
        <v>80.472399999999993</v>
      </c>
      <c r="AT38" s="22">
        <f>IF(L38&lt;&gt;"", (L38*0.514)+1.8304,"")</f>
        <v>86.126400000000004</v>
      </c>
      <c r="AU38" s="22">
        <f>IF(M38&lt;&gt;"", (M38*0.514)+1.8304,"")</f>
        <v>23.932400000000001</v>
      </c>
      <c r="AV38" s="22">
        <f>IF(N38&lt;&gt;"", (N38*0.514)+1.8304,"")</f>
        <v>96.920400000000001</v>
      </c>
      <c r="AW38" s="22">
        <f>IF(O38&lt;&gt;"", (O38*0.514)+1.8304,"")</f>
        <v>75.846400000000003</v>
      </c>
      <c r="AX38" s="22">
        <f>IF(P38&lt;&gt;"", (P38*0.514)+1.8304,"")</f>
        <v>52.7164</v>
      </c>
      <c r="AY38" s="22">
        <f>IF(Q38&lt;&gt;"", (Q38*0.514)+1.8304,"")</f>
        <v>3.8864000000000001</v>
      </c>
      <c r="AZ38" s="22">
        <f>IF(R38&lt;&gt;"", (R38*0.514)+1.8304,"")</f>
        <v>94.350399999999993</v>
      </c>
      <c r="BA38" s="22">
        <f>IF(S38&lt;&gt;"", (S38*0.514)+1.8304,"")</f>
        <v>40.894399999999997</v>
      </c>
      <c r="BB38" s="22">
        <f>IF(T38&lt;&gt;"", (T38*0.514)+1.8304,"")</f>
        <v>29.072400000000002</v>
      </c>
      <c r="BC38" s="22">
        <f>IF(U38&lt;&gt;"", (U38*0.514)+1.8304,"")</f>
        <v>72.7624</v>
      </c>
      <c r="BD38" s="22">
        <f>IF(V38&lt;&gt;"", (V38*0.514)+1.8304,"")</f>
        <v>1112.5844000000002</v>
      </c>
      <c r="BE38" s="22" t="str">
        <f t="shared" si="33"/>
        <v/>
      </c>
      <c r="BF38" s="22">
        <f t="shared" si="33"/>
        <v>81.500399999999999</v>
      </c>
      <c r="BG38" s="22">
        <f t="shared" si="33"/>
        <v>22.390400000000003</v>
      </c>
      <c r="BH38" s="22">
        <f t="shared" si="32"/>
        <v>33.184399999999997</v>
      </c>
      <c r="BI38" s="22">
        <f t="shared" si="32"/>
        <v>81.500399999999999</v>
      </c>
    </row>
    <row r="39" spans="1:61" hidden="1" x14ac:dyDescent="0.3">
      <c r="A39" s="20">
        <v>45338.555555555555</v>
      </c>
      <c r="B39" s="19">
        <v>188</v>
      </c>
      <c r="C39" s="19">
        <v>177</v>
      </c>
      <c r="D39" s="19"/>
      <c r="E39" s="19">
        <v>187</v>
      </c>
      <c r="F39" s="19">
        <v>206</v>
      </c>
      <c r="G39" s="19">
        <v>123</v>
      </c>
      <c r="H39" s="19">
        <v>193</v>
      </c>
      <c r="I39" s="19">
        <v>180</v>
      </c>
      <c r="J39" s="19">
        <v>132</v>
      </c>
      <c r="K39" s="19">
        <v>151</v>
      </c>
      <c r="L39" s="19">
        <v>173</v>
      </c>
      <c r="M39" s="19">
        <v>41</v>
      </c>
      <c r="N39" s="19">
        <v>175</v>
      </c>
      <c r="O39" s="19">
        <v>143</v>
      </c>
      <c r="P39" s="19">
        <v>100</v>
      </c>
      <c r="Q39" s="19">
        <v>4</v>
      </c>
      <c r="R39" s="19">
        <v>183</v>
      </c>
      <c r="S39" s="19">
        <v>78</v>
      </c>
      <c r="T39" s="19">
        <v>55</v>
      </c>
      <c r="U39" s="19">
        <v>139</v>
      </c>
      <c r="V39" s="19">
        <v>2162</v>
      </c>
      <c r="W39" s="19"/>
      <c r="X39" s="19">
        <v>156</v>
      </c>
      <c r="Y39" s="19">
        <v>34</v>
      </c>
      <c r="Z39" s="19">
        <v>63</v>
      </c>
      <c r="AA39" s="19">
        <v>157</v>
      </c>
      <c r="AB39" s="19"/>
      <c r="AC39" s="19"/>
      <c r="AD39" s="19"/>
      <c r="AE39" s="19"/>
      <c r="AF39" s="19"/>
      <c r="AG39" s="19"/>
      <c r="AI39" s="21">
        <f t="shared" si="11"/>
        <v>45338.555555555555</v>
      </c>
      <c r="AJ39" s="22">
        <f t="shared" si="23"/>
        <v>98.462400000000002</v>
      </c>
      <c r="AK39" s="22">
        <f t="shared" si="24"/>
        <v>92.808400000000006</v>
      </c>
      <c r="AL39" s="22" t="str">
        <f t="shared" si="31"/>
        <v/>
      </c>
      <c r="AM39" s="22">
        <f t="shared" si="25"/>
        <v>97.948400000000007</v>
      </c>
      <c r="AN39" s="22">
        <f t="shared" si="26"/>
        <v>107.7144</v>
      </c>
      <c r="AO39" s="22">
        <f t="shared" si="27"/>
        <v>65.052400000000006</v>
      </c>
      <c r="AP39" s="22">
        <f t="shared" si="28"/>
        <v>101.0324</v>
      </c>
      <c r="AQ39" s="22">
        <f t="shared" si="29"/>
        <v>94.350399999999993</v>
      </c>
      <c r="AR39" s="22">
        <f t="shared" si="30"/>
        <v>69.678399999999996</v>
      </c>
      <c r="AS39" s="22">
        <f>IF(K39&lt;&gt;"", (K39*0.514)+1.8304,"")</f>
        <v>79.444400000000002</v>
      </c>
      <c r="AT39" s="22">
        <f>IF(L39&lt;&gt;"", (L39*0.514)+1.8304,"")</f>
        <v>90.752399999999994</v>
      </c>
      <c r="AU39" s="22">
        <f>IF(M39&lt;&gt;"", (M39*0.514)+1.8304,"")</f>
        <v>22.904400000000003</v>
      </c>
      <c r="AV39" s="22">
        <f>IF(N39&lt;&gt;"", (N39*0.514)+1.8304,"")</f>
        <v>91.7804</v>
      </c>
      <c r="AW39" s="22">
        <f>IF(O39&lt;&gt;"", (O39*0.514)+1.8304,"")</f>
        <v>75.332399999999993</v>
      </c>
      <c r="AX39" s="22">
        <f>IF(P39&lt;&gt;"", (P39*0.514)+1.8304,"")</f>
        <v>53.230399999999996</v>
      </c>
      <c r="AY39" s="22">
        <f>IF(Q39&lt;&gt;"", (Q39*0.514)+1.8304,"")</f>
        <v>3.8864000000000001</v>
      </c>
      <c r="AZ39" s="22">
        <f>IF(R39&lt;&gt;"", (R39*0.514)+1.8304,"")</f>
        <v>95.892399999999995</v>
      </c>
      <c r="BA39" s="22">
        <f>IF(S39&lt;&gt;"", (S39*0.514)+1.8304,"")</f>
        <v>41.922399999999996</v>
      </c>
      <c r="BB39" s="22">
        <f>IF(T39&lt;&gt;"", (T39*0.514)+1.8304,"")</f>
        <v>30.1004</v>
      </c>
      <c r="BC39" s="22">
        <f>IF(U39&lt;&gt;"", (U39*0.514)+1.8304,"")</f>
        <v>73.276399999999995</v>
      </c>
      <c r="BD39" s="22">
        <f>IF(V39&lt;&gt;"", (V39*0.514)+1.8304,"")</f>
        <v>1113.0984000000001</v>
      </c>
      <c r="BE39" s="22" t="str">
        <f t="shared" si="33"/>
        <v/>
      </c>
      <c r="BF39" s="22">
        <f t="shared" si="33"/>
        <v>82.014399999999995</v>
      </c>
      <c r="BG39" s="22">
        <f t="shared" si="33"/>
        <v>19.3064</v>
      </c>
      <c r="BH39" s="22">
        <f t="shared" ref="BH39:BI54" si="34">IF(Z39&lt;&gt;"", (Z39*0.514)+1.8304,"")</f>
        <v>34.212399999999995</v>
      </c>
      <c r="BI39" s="22">
        <f t="shared" si="34"/>
        <v>82.528400000000005</v>
      </c>
    </row>
    <row r="40" spans="1:61" hidden="1" x14ac:dyDescent="0.3">
      <c r="A40" s="20">
        <v>45338.5625</v>
      </c>
      <c r="B40" s="19">
        <v>188</v>
      </c>
      <c r="C40" s="19">
        <v>177</v>
      </c>
      <c r="D40" s="19"/>
      <c r="E40" s="19">
        <v>187</v>
      </c>
      <c r="F40" s="19">
        <v>195</v>
      </c>
      <c r="G40" s="19">
        <v>133</v>
      </c>
      <c r="H40" s="19">
        <v>199</v>
      </c>
      <c r="I40" s="19">
        <v>185</v>
      </c>
      <c r="J40" s="19">
        <v>134</v>
      </c>
      <c r="K40" s="19">
        <v>152</v>
      </c>
      <c r="L40" s="19">
        <v>174</v>
      </c>
      <c r="M40" s="19">
        <v>40</v>
      </c>
      <c r="N40" s="19">
        <v>178</v>
      </c>
      <c r="O40" s="19">
        <v>143</v>
      </c>
      <c r="P40" s="19">
        <v>100</v>
      </c>
      <c r="Q40" s="19">
        <v>4</v>
      </c>
      <c r="R40" s="19">
        <v>187</v>
      </c>
      <c r="S40" s="19">
        <v>81</v>
      </c>
      <c r="T40" s="19">
        <v>54</v>
      </c>
      <c r="U40" s="19">
        <v>142</v>
      </c>
      <c r="V40" s="19">
        <v>2163</v>
      </c>
      <c r="W40" s="19"/>
      <c r="X40" s="19">
        <v>156</v>
      </c>
      <c r="Y40" s="19">
        <v>34</v>
      </c>
      <c r="Z40" s="19">
        <v>63</v>
      </c>
      <c r="AA40" s="19">
        <v>159</v>
      </c>
      <c r="AB40" s="19"/>
      <c r="AC40" s="19"/>
      <c r="AD40" s="19"/>
      <c r="AE40" s="19"/>
      <c r="AF40" s="19"/>
      <c r="AG40" s="19"/>
      <c r="AI40" s="21">
        <f t="shared" si="11"/>
        <v>45338.5625</v>
      </c>
      <c r="AJ40" s="22">
        <f t="shared" si="23"/>
        <v>98.462400000000002</v>
      </c>
      <c r="AK40" s="22">
        <f t="shared" si="24"/>
        <v>92.808400000000006</v>
      </c>
      <c r="AL40" s="22" t="str">
        <f t="shared" si="31"/>
        <v/>
      </c>
      <c r="AM40" s="22">
        <f t="shared" si="25"/>
        <v>97.948400000000007</v>
      </c>
      <c r="AN40" s="22">
        <f t="shared" si="26"/>
        <v>102.0604</v>
      </c>
      <c r="AO40" s="22">
        <f t="shared" si="27"/>
        <v>70.192399999999992</v>
      </c>
      <c r="AP40" s="22">
        <f t="shared" si="28"/>
        <v>104.1164</v>
      </c>
      <c r="AQ40" s="22">
        <f t="shared" si="29"/>
        <v>96.920400000000001</v>
      </c>
      <c r="AR40" s="22">
        <f t="shared" si="30"/>
        <v>70.706400000000002</v>
      </c>
      <c r="AS40" s="22">
        <f>IF(K40&lt;&gt;"", (K40*0.514)+1.8304,"")</f>
        <v>79.958399999999997</v>
      </c>
      <c r="AT40" s="22">
        <f>IF(L40&lt;&gt;"", (L40*0.514)+1.8304,"")</f>
        <v>91.266400000000004</v>
      </c>
      <c r="AU40" s="22">
        <f>IF(M40&lt;&gt;"", (M40*0.514)+1.8304,"")</f>
        <v>22.390400000000003</v>
      </c>
      <c r="AV40" s="22">
        <f>IF(N40&lt;&gt;"", (N40*0.514)+1.8304,"")</f>
        <v>93.322400000000002</v>
      </c>
      <c r="AW40" s="22">
        <f>IF(O40&lt;&gt;"", (O40*0.514)+1.8304,"")</f>
        <v>75.332399999999993</v>
      </c>
      <c r="AX40" s="22">
        <f>IF(P40&lt;&gt;"", (P40*0.514)+1.8304,"")</f>
        <v>53.230399999999996</v>
      </c>
      <c r="AY40" s="22">
        <f>IF(Q40&lt;&gt;"", (Q40*0.514)+1.8304,"")</f>
        <v>3.8864000000000001</v>
      </c>
      <c r="AZ40" s="22">
        <f>IF(R40&lt;&gt;"", (R40*0.514)+1.8304,"")</f>
        <v>97.948400000000007</v>
      </c>
      <c r="BA40" s="22">
        <f>IF(S40&lt;&gt;"", (S40*0.514)+1.8304,"")</f>
        <v>43.464399999999998</v>
      </c>
      <c r="BB40" s="22">
        <f>IF(T40&lt;&gt;"", (T40*0.514)+1.8304,"")</f>
        <v>29.586400000000001</v>
      </c>
      <c r="BC40" s="22">
        <f>IF(U40&lt;&gt;"", (U40*0.514)+1.8304,"")</f>
        <v>74.818399999999997</v>
      </c>
      <c r="BD40" s="22">
        <f>IF(V40&lt;&gt;"", (V40*0.514)+1.8304,"")</f>
        <v>1113.6124</v>
      </c>
      <c r="BE40" s="22" t="str">
        <f t="shared" si="33"/>
        <v/>
      </c>
      <c r="BF40" s="22">
        <f t="shared" si="33"/>
        <v>82.014399999999995</v>
      </c>
      <c r="BG40" s="22">
        <f t="shared" si="33"/>
        <v>19.3064</v>
      </c>
      <c r="BH40" s="22">
        <f t="shared" si="34"/>
        <v>34.212399999999995</v>
      </c>
      <c r="BI40" s="22">
        <f t="shared" si="34"/>
        <v>83.556399999999996</v>
      </c>
    </row>
    <row r="41" spans="1:61" hidden="1" x14ac:dyDescent="0.3">
      <c r="A41" s="20">
        <v>45338.569444444445</v>
      </c>
      <c r="B41" s="19">
        <v>188</v>
      </c>
      <c r="C41" s="19">
        <v>179</v>
      </c>
      <c r="D41" s="19"/>
      <c r="E41" s="19">
        <v>187</v>
      </c>
      <c r="F41" s="19">
        <v>192</v>
      </c>
      <c r="G41" s="19">
        <v>141</v>
      </c>
      <c r="H41" s="19">
        <v>190</v>
      </c>
      <c r="I41" s="19">
        <v>177</v>
      </c>
      <c r="J41" s="19">
        <v>135</v>
      </c>
      <c r="K41" s="19">
        <v>152</v>
      </c>
      <c r="L41" s="19">
        <v>174</v>
      </c>
      <c r="M41" s="19">
        <v>42</v>
      </c>
      <c r="N41" s="19">
        <v>180</v>
      </c>
      <c r="O41" s="19">
        <v>145</v>
      </c>
      <c r="P41" s="19">
        <v>103</v>
      </c>
      <c r="Q41" s="19">
        <v>4</v>
      </c>
      <c r="R41" s="19">
        <v>184</v>
      </c>
      <c r="S41" s="19">
        <v>80</v>
      </c>
      <c r="T41" s="19">
        <v>56</v>
      </c>
      <c r="U41" s="19">
        <v>143</v>
      </c>
      <c r="V41" s="19">
        <v>2164</v>
      </c>
      <c r="W41" s="19">
        <v>177</v>
      </c>
      <c r="X41" s="19">
        <v>156</v>
      </c>
      <c r="Y41" s="19">
        <v>35</v>
      </c>
      <c r="Z41" s="19">
        <v>62</v>
      </c>
      <c r="AA41" s="19">
        <v>158</v>
      </c>
      <c r="AB41" s="19"/>
      <c r="AC41" s="19"/>
      <c r="AD41" s="19"/>
      <c r="AE41" s="19"/>
      <c r="AF41" s="19"/>
      <c r="AG41" s="19"/>
      <c r="AI41" s="21">
        <f t="shared" si="11"/>
        <v>45338.569444444445</v>
      </c>
      <c r="AJ41" s="22">
        <f t="shared" si="23"/>
        <v>98.462400000000002</v>
      </c>
      <c r="AK41" s="22">
        <f t="shared" si="24"/>
        <v>93.836399999999998</v>
      </c>
      <c r="AL41" s="22" t="str">
        <f t="shared" si="31"/>
        <v/>
      </c>
      <c r="AM41" s="22">
        <f t="shared" si="25"/>
        <v>97.948400000000007</v>
      </c>
      <c r="AN41" s="22">
        <f t="shared" si="26"/>
        <v>100.5184</v>
      </c>
      <c r="AO41" s="22">
        <f t="shared" si="27"/>
        <v>74.304400000000001</v>
      </c>
      <c r="AP41" s="22">
        <f t="shared" si="28"/>
        <v>99.490399999999994</v>
      </c>
      <c r="AQ41" s="22">
        <f t="shared" si="29"/>
        <v>92.808400000000006</v>
      </c>
      <c r="AR41" s="22">
        <f t="shared" si="30"/>
        <v>71.220399999999998</v>
      </c>
      <c r="AS41" s="22">
        <f>IF(K41&lt;&gt;"", (K41*0.514)+1.8304,"")</f>
        <v>79.958399999999997</v>
      </c>
      <c r="AT41" s="22">
        <f>IF(L41&lt;&gt;"", (L41*0.514)+1.8304,"")</f>
        <v>91.266400000000004</v>
      </c>
      <c r="AU41" s="22">
        <f>IF(M41&lt;&gt;"", (M41*0.514)+1.8304,"")</f>
        <v>23.418400000000002</v>
      </c>
      <c r="AV41" s="22">
        <f>IF(N41&lt;&gt;"", (N41*0.514)+1.8304,"")</f>
        <v>94.350399999999993</v>
      </c>
      <c r="AW41" s="22">
        <f>IF(O41&lt;&gt;"", (O41*0.514)+1.8304,"")</f>
        <v>76.360399999999998</v>
      </c>
      <c r="AX41" s="22">
        <f>IF(P41&lt;&gt;"", (P41*0.514)+1.8304,"")</f>
        <v>54.772399999999998</v>
      </c>
      <c r="AY41" s="22">
        <f>IF(Q41&lt;&gt;"", (Q41*0.514)+1.8304,"")</f>
        <v>3.8864000000000001</v>
      </c>
      <c r="AZ41" s="22">
        <f>IF(R41&lt;&gt;"", (R41*0.514)+1.8304,"")</f>
        <v>96.406400000000005</v>
      </c>
      <c r="BA41" s="22">
        <f>IF(S41&lt;&gt;"", (S41*0.514)+1.8304,"")</f>
        <v>42.950400000000002</v>
      </c>
      <c r="BB41" s="22">
        <f>IF(T41&lt;&gt;"", (T41*0.514)+1.8304,"")</f>
        <v>30.6144</v>
      </c>
      <c r="BC41" s="22">
        <f>IF(U41&lt;&gt;"", (U41*0.514)+1.8304,"")</f>
        <v>75.332399999999993</v>
      </c>
      <c r="BD41" s="22">
        <f>IF(V41&lt;&gt;"", (V41*0.514)+1.8304,"")</f>
        <v>1114.1264000000001</v>
      </c>
      <c r="BE41" s="22">
        <f t="shared" ref="BE41:BG56" si="35">IF(W41&lt;&gt;"", (W41*0.514)+1.8304,"")</f>
        <v>92.808400000000006</v>
      </c>
      <c r="BF41" s="22">
        <f t="shared" si="35"/>
        <v>82.014399999999995</v>
      </c>
      <c r="BG41" s="22">
        <f t="shared" si="35"/>
        <v>19.820400000000003</v>
      </c>
      <c r="BH41" s="22">
        <f t="shared" si="34"/>
        <v>33.698399999999999</v>
      </c>
      <c r="BI41" s="22">
        <f t="shared" si="34"/>
        <v>83.042400000000001</v>
      </c>
    </row>
    <row r="42" spans="1:61" hidden="1" x14ac:dyDescent="0.3">
      <c r="A42" s="20">
        <v>45338.576388888891</v>
      </c>
      <c r="B42" s="19">
        <v>189</v>
      </c>
      <c r="C42" s="19">
        <v>182</v>
      </c>
      <c r="D42" s="19"/>
      <c r="E42" s="19">
        <v>187</v>
      </c>
      <c r="F42" s="19">
        <v>189</v>
      </c>
      <c r="G42" s="19">
        <v>140</v>
      </c>
      <c r="H42" s="19">
        <v>188</v>
      </c>
      <c r="I42" s="19">
        <v>173</v>
      </c>
      <c r="J42" s="19">
        <v>133</v>
      </c>
      <c r="K42" s="19">
        <v>152</v>
      </c>
      <c r="L42" s="19">
        <v>171</v>
      </c>
      <c r="M42" s="19">
        <v>44</v>
      </c>
      <c r="N42" s="19">
        <v>182</v>
      </c>
      <c r="O42" s="19">
        <v>146</v>
      </c>
      <c r="P42" s="19">
        <v>104</v>
      </c>
      <c r="Q42" s="19">
        <v>4</v>
      </c>
      <c r="R42" s="19">
        <v>188</v>
      </c>
      <c r="S42" s="19">
        <v>80</v>
      </c>
      <c r="T42" s="19">
        <v>53</v>
      </c>
      <c r="U42" s="19">
        <v>146</v>
      </c>
      <c r="V42" s="19">
        <v>2164</v>
      </c>
      <c r="W42" s="19">
        <v>177</v>
      </c>
      <c r="X42" s="19">
        <v>157</v>
      </c>
      <c r="Y42" s="19">
        <v>34</v>
      </c>
      <c r="Z42" s="19">
        <v>62</v>
      </c>
      <c r="AA42" s="19">
        <v>158</v>
      </c>
      <c r="AB42" s="19"/>
      <c r="AC42" s="19"/>
      <c r="AD42" s="19"/>
      <c r="AE42" s="19"/>
      <c r="AF42" s="19"/>
      <c r="AG42" s="19"/>
      <c r="AI42" s="21">
        <f t="shared" si="11"/>
        <v>45338.576388888891</v>
      </c>
      <c r="AJ42" s="22">
        <f t="shared" si="23"/>
        <v>98.976399999999998</v>
      </c>
      <c r="AK42" s="22">
        <f t="shared" si="24"/>
        <v>95.378399999999999</v>
      </c>
      <c r="AL42" s="22" t="str">
        <f t="shared" si="31"/>
        <v/>
      </c>
      <c r="AM42" s="22">
        <f t="shared" si="25"/>
        <v>97.948400000000007</v>
      </c>
      <c r="AN42" s="22">
        <f t="shared" si="26"/>
        <v>98.976399999999998</v>
      </c>
      <c r="AO42" s="22">
        <f t="shared" si="27"/>
        <v>73.790400000000005</v>
      </c>
      <c r="AP42" s="22">
        <f t="shared" si="28"/>
        <v>98.462400000000002</v>
      </c>
      <c r="AQ42" s="22">
        <f t="shared" si="29"/>
        <v>90.752399999999994</v>
      </c>
      <c r="AR42" s="22">
        <f t="shared" si="30"/>
        <v>70.192399999999992</v>
      </c>
      <c r="AS42" s="22">
        <f>IF(K42&lt;&gt;"", (K42*0.514)+1.8304,"")</f>
        <v>79.958399999999997</v>
      </c>
      <c r="AT42" s="22">
        <f>IF(L42&lt;&gt;"", (L42*0.514)+1.8304,"")</f>
        <v>89.724400000000003</v>
      </c>
      <c r="AU42" s="22">
        <f>IF(M42&lt;&gt;"", (M42*0.514)+1.8304,"")</f>
        <v>24.446400000000001</v>
      </c>
      <c r="AV42" s="22">
        <f>IF(N42&lt;&gt;"", (N42*0.514)+1.8304,"")</f>
        <v>95.378399999999999</v>
      </c>
      <c r="AW42" s="22">
        <f>IF(O42&lt;&gt;"", (O42*0.514)+1.8304,"")</f>
        <v>76.874399999999994</v>
      </c>
      <c r="AX42" s="22">
        <f>IF(P42&lt;&gt;"", (P42*0.514)+1.8304,"")</f>
        <v>55.2864</v>
      </c>
      <c r="AY42" s="22">
        <f>IF(Q42&lt;&gt;"", (Q42*0.514)+1.8304,"")</f>
        <v>3.8864000000000001</v>
      </c>
      <c r="AZ42" s="22">
        <f>IF(R42&lt;&gt;"", (R42*0.514)+1.8304,"")</f>
        <v>98.462400000000002</v>
      </c>
      <c r="BA42" s="22">
        <f>IF(S42&lt;&gt;"", (S42*0.514)+1.8304,"")</f>
        <v>42.950400000000002</v>
      </c>
      <c r="BB42" s="22">
        <f>IF(T42&lt;&gt;"", (T42*0.514)+1.8304,"")</f>
        <v>29.072400000000002</v>
      </c>
      <c r="BC42" s="22">
        <f>IF(U42&lt;&gt;"", (U42*0.514)+1.8304,"")</f>
        <v>76.874399999999994</v>
      </c>
      <c r="BD42" s="22">
        <f>IF(V42&lt;&gt;"", (V42*0.514)+1.8304,"")</f>
        <v>1114.1264000000001</v>
      </c>
      <c r="BE42" s="22">
        <f t="shared" si="35"/>
        <v>92.808400000000006</v>
      </c>
      <c r="BF42" s="22">
        <f t="shared" si="35"/>
        <v>82.528400000000005</v>
      </c>
      <c r="BG42" s="22">
        <f t="shared" si="35"/>
        <v>19.3064</v>
      </c>
      <c r="BH42" s="22">
        <f t="shared" si="34"/>
        <v>33.698399999999999</v>
      </c>
      <c r="BI42" s="22">
        <f t="shared" si="34"/>
        <v>83.042400000000001</v>
      </c>
    </row>
    <row r="43" spans="1:61" hidden="1" x14ac:dyDescent="0.3">
      <c r="A43" s="20">
        <v>45338.583333333336</v>
      </c>
      <c r="B43" s="19">
        <v>190</v>
      </c>
      <c r="C43" s="19">
        <v>178</v>
      </c>
      <c r="D43" s="19"/>
      <c r="E43" s="19">
        <v>187</v>
      </c>
      <c r="F43" s="19">
        <v>190</v>
      </c>
      <c r="G43" s="19">
        <v>137</v>
      </c>
      <c r="H43" s="19">
        <v>188</v>
      </c>
      <c r="I43" s="19">
        <v>173</v>
      </c>
      <c r="J43" s="19">
        <v>134</v>
      </c>
      <c r="K43" s="19">
        <v>153</v>
      </c>
      <c r="L43" s="19">
        <v>168</v>
      </c>
      <c r="M43" s="19">
        <v>45</v>
      </c>
      <c r="N43" s="19">
        <v>186</v>
      </c>
      <c r="O43" s="19">
        <v>149</v>
      </c>
      <c r="P43" s="19">
        <v>105</v>
      </c>
      <c r="Q43" s="19">
        <v>4</v>
      </c>
      <c r="R43" s="19">
        <v>186</v>
      </c>
      <c r="S43" s="19">
        <v>82</v>
      </c>
      <c r="T43" s="19">
        <v>51</v>
      </c>
      <c r="U43" s="19">
        <v>149</v>
      </c>
      <c r="V43" s="19">
        <v>2165</v>
      </c>
      <c r="W43" s="19">
        <v>178</v>
      </c>
      <c r="X43" s="19">
        <v>158</v>
      </c>
      <c r="Y43" s="19">
        <v>39</v>
      </c>
      <c r="Z43" s="19">
        <v>63</v>
      </c>
      <c r="AA43" s="19">
        <v>159</v>
      </c>
      <c r="AB43" s="19"/>
      <c r="AC43" s="19"/>
      <c r="AD43" s="19"/>
      <c r="AE43" s="19"/>
      <c r="AF43" s="19"/>
      <c r="AG43" s="19"/>
      <c r="AI43" s="21">
        <f t="shared" si="11"/>
        <v>45338.583333333336</v>
      </c>
      <c r="AJ43" s="22">
        <f t="shared" si="23"/>
        <v>99.490399999999994</v>
      </c>
      <c r="AK43" s="22">
        <f t="shared" si="24"/>
        <v>93.322400000000002</v>
      </c>
      <c r="AL43" s="22" t="str">
        <f t="shared" si="31"/>
        <v/>
      </c>
      <c r="AM43" s="22">
        <f t="shared" si="25"/>
        <v>97.948400000000007</v>
      </c>
      <c r="AN43" s="22">
        <f t="shared" si="26"/>
        <v>99.490399999999994</v>
      </c>
      <c r="AO43" s="22">
        <f t="shared" si="27"/>
        <v>72.248400000000004</v>
      </c>
      <c r="AP43" s="22">
        <f t="shared" si="28"/>
        <v>98.462400000000002</v>
      </c>
      <c r="AQ43" s="22">
        <f t="shared" si="29"/>
        <v>90.752399999999994</v>
      </c>
      <c r="AR43" s="22">
        <f t="shared" si="30"/>
        <v>70.706400000000002</v>
      </c>
      <c r="AS43" s="22">
        <f>IF(K43&lt;&gt;"", (K43*0.514)+1.8304,"")</f>
        <v>80.472399999999993</v>
      </c>
      <c r="AT43" s="22">
        <f>IF(L43&lt;&gt;"", (L43*0.514)+1.8304,"")</f>
        <v>88.182400000000001</v>
      </c>
      <c r="AU43" s="22">
        <f>IF(M43&lt;&gt;"", (M43*0.514)+1.8304,"")</f>
        <v>24.9604</v>
      </c>
      <c r="AV43" s="22">
        <f>IF(N43&lt;&gt;"", (N43*0.514)+1.8304,"")</f>
        <v>97.434399999999997</v>
      </c>
      <c r="AW43" s="22">
        <f>IF(O43&lt;&gt;"", (O43*0.514)+1.8304,"")</f>
        <v>78.416399999999996</v>
      </c>
      <c r="AX43" s="22">
        <f>IF(P43&lt;&gt;"", (P43*0.514)+1.8304,"")</f>
        <v>55.800399999999996</v>
      </c>
      <c r="AY43" s="22">
        <f>IF(Q43&lt;&gt;"", (Q43*0.514)+1.8304,"")</f>
        <v>3.8864000000000001</v>
      </c>
      <c r="AZ43" s="22">
        <f>IF(R43&lt;&gt;"", (R43*0.514)+1.8304,"")</f>
        <v>97.434399999999997</v>
      </c>
      <c r="BA43" s="22">
        <f>IF(S43&lt;&gt;"", (S43*0.514)+1.8304,"")</f>
        <v>43.978400000000001</v>
      </c>
      <c r="BB43" s="22">
        <f>IF(T43&lt;&gt;"", (T43*0.514)+1.8304,"")</f>
        <v>28.044400000000003</v>
      </c>
      <c r="BC43" s="22">
        <f>IF(U43&lt;&gt;"", (U43*0.514)+1.8304,"")</f>
        <v>78.416399999999996</v>
      </c>
      <c r="BD43" s="22">
        <f>IF(V43&lt;&gt;"", (V43*0.514)+1.8304,"")</f>
        <v>1114.6404</v>
      </c>
      <c r="BE43" s="22">
        <f t="shared" si="35"/>
        <v>93.322400000000002</v>
      </c>
      <c r="BF43" s="22">
        <f t="shared" si="35"/>
        <v>83.042400000000001</v>
      </c>
      <c r="BG43" s="22">
        <f t="shared" si="35"/>
        <v>21.8764</v>
      </c>
      <c r="BH43" s="22">
        <f t="shared" si="34"/>
        <v>34.212399999999995</v>
      </c>
      <c r="BI43" s="22">
        <f t="shared" si="34"/>
        <v>83.556399999999996</v>
      </c>
    </row>
    <row r="44" spans="1:61" hidden="1" x14ac:dyDescent="0.3">
      <c r="A44" s="20">
        <v>45338.590277777781</v>
      </c>
      <c r="B44" s="19">
        <v>189</v>
      </c>
      <c r="C44" s="19">
        <v>176</v>
      </c>
      <c r="D44" s="19"/>
      <c r="E44" s="19">
        <v>193</v>
      </c>
      <c r="F44" s="19">
        <v>189</v>
      </c>
      <c r="G44" s="19">
        <v>140</v>
      </c>
      <c r="H44" s="19">
        <v>193</v>
      </c>
      <c r="I44" s="19">
        <v>178</v>
      </c>
      <c r="J44" s="19">
        <v>138</v>
      </c>
      <c r="K44" s="19">
        <v>153</v>
      </c>
      <c r="L44" s="19">
        <v>167</v>
      </c>
      <c r="M44" s="19">
        <v>49</v>
      </c>
      <c r="N44" s="19">
        <v>191</v>
      </c>
      <c r="O44" s="19">
        <v>149</v>
      </c>
      <c r="P44" s="19">
        <v>106</v>
      </c>
      <c r="Q44" s="19">
        <v>4</v>
      </c>
      <c r="R44" s="19">
        <v>187</v>
      </c>
      <c r="S44" s="19">
        <v>85</v>
      </c>
      <c r="T44" s="19">
        <v>44</v>
      </c>
      <c r="U44" s="19">
        <v>148</v>
      </c>
      <c r="V44" s="19">
        <v>2167</v>
      </c>
      <c r="W44" s="19">
        <v>178</v>
      </c>
      <c r="X44" s="19">
        <v>158</v>
      </c>
      <c r="Y44" s="19">
        <v>35</v>
      </c>
      <c r="Z44" s="19">
        <v>65</v>
      </c>
      <c r="AA44" s="19">
        <v>158</v>
      </c>
      <c r="AB44" s="19"/>
      <c r="AC44" s="19"/>
      <c r="AD44" s="19"/>
      <c r="AE44" s="19"/>
      <c r="AF44" s="19"/>
      <c r="AG44" s="19"/>
      <c r="AI44" s="21">
        <f t="shared" si="11"/>
        <v>45338.590277777781</v>
      </c>
      <c r="AJ44" s="22">
        <f t="shared" si="23"/>
        <v>98.976399999999998</v>
      </c>
      <c r="AK44" s="22">
        <f t="shared" si="24"/>
        <v>92.294399999999996</v>
      </c>
      <c r="AL44" s="22" t="str">
        <f t="shared" si="31"/>
        <v/>
      </c>
      <c r="AM44" s="22">
        <f t="shared" si="25"/>
        <v>101.0324</v>
      </c>
      <c r="AN44" s="22">
        <f t="shared" si="26"/>
        <v>98.976399999999998</v>
      </c>
      <c r="AO44" s="22">
        <f t="shared" si="27"/>
        <v>73.790400000000005</v>
      </c>
      <c r="AP44" s="22">
        <f t="shared" si="28"/>
        <v>101.0324</v>
      </c>
      <c r="AQ44" s="22">
        <f t="shared" si="29"/>
        <v>93.322400000000002</v>
      </c>
      <c r="AR44" s="22">
        <f t="shared" si="30"/>
        <v>72.7624</v>
      </c>
      <c r="AS44" s="22">
        <f>IF(K44&lt;&gt;"", (K44*0.514)+1.8304,"")</f>
        <v>80.472399999999993</v>
      </c>
      <c r="AT44" s="22">
        <f>IF(L44&lt;&gt;"", (L44*0.514)+1.8304,"")</f>
        <v>87.668400000000005</v>
      </c>
      <c r="AU44" s="22">
        <f>IF(M44&lt;&gt;"", (M44*0.514)+1.8304,"")</f>
        <v>27.016400000000001</v>
      </c>
      <c r="AV44" s="22">
        <f>IF(N44&lt;&gt;"", (N44*0.514)+1.8304,"")</f>
        <v>100.0044</v>
      </c>
      <c r="AW44" s="22">
        <f>IF(O44&lt;&gt;"", (O44*0.514)+1.8304,"")</f>
        <v>78.416399999999996</v>
      </c>
      <c r="AX44" s="22">
        <f>IF(P44&lt;&gt;"", (P44*0.514)+1.8304,"")</f>
        <v>56.314399999999999</v>
      </c>
      <c r="AY44" s="22">
        <f>IF(Q44&lt;&gt;"", (Q44*0.514)+1.8304,"")</f>
        <v>3.8864000000000001</v>
      </c>
      <c r="AZ44" s="22">
        <f>IF(R44&lt;&gt;"", (R44*0.514)+1.8304,"")</f>
        <v>97.948400000000007</v>
      </c>
      <c r="BA44" s="22">
        <f>IF(S44&lt;&gt;"", (S44*0.514)+1.8304,"")</f>
        <v>45.520399999999995</v>
      </c>
      <c r="BB44" s="22">
        <f>IF(T44&lt;&gt;"", (T44*0.514)+1.8304,"")</f>
        <v>24.446400000000001</v>
      </c>
      <c r="BC44" s="22">
        <f>IF(U44&lt;&gt;"", (U44*0.514)+1.8304,"")</f>
        <v>77.9024</v>
      </c>
      <c r="BD44" s="22">
        <f>IF(V44&lt;&gt;"", (V44*0.514)+1.8304,"")</f>
        <v>1115.6684</v>
      </c>
      <c r="BE44" s="22">
        <f t="shared" si="35"/>
        <v>93.322400000000002</v>
      </c>
      <c r="BF44" s="22">
        <f t="shared" si="35"/>
        <v>83.042400000000001</v>
      </c>
      <c r="BG44" s="22">
        <f t="shared" si="35"/>
        <v>19.820400000000003</v>
      </c>
      <c r="BH44" s="22">
        <f t="shared" si="34"/>
        <v>35.240400000000001</v>
      </c>
      <c r="BI44" s="22">
        <f t="shared" si="34"/>
        <v>83.042400000000001</v>
      </c>
    </row>
    <row r="45" spans="1:61" hidden="1" x14ac:dyDescent="0.3">
      <c r="A45" s="20">
        <v>45338.597222222219</v>
      </c>
      <c r="B45" s="19">
        <v>189</v>
      </c>
      <c r="C45" s="19">
        <v>178</v>
      </c>
      <c r="D45" s="19"/>
      <c r="E45" s="19">
        <v>188</v>
      </c>
      <c r="F45" s="19">
        <v>187</v>
      </c>
      <c r="G45" s="19">
        <v>141</v>
      </c>
      <c r="H45" s="19">
        <v>192</v>
      </c>
      <c r="I45" s="19">
        <v>177</v>
      </c>
      <c r="J45" s="19">
        <v>137</v>
      </c>
      <c r="K45" s="19">
        <v>153</v>
      </c>
      <c r="L45" s="19">
        <v>169</v>
      </c>
      <c r="M45" s="19">
        <v>49</v>
      </c>
      <c r="N45" s="19">
        <v>274</v>
      </c>
      <c r="O45" s="19">
        <v>150</v>
      </c>
      <c r="P45" s="19">
        <v>105</v>
      </c>
      <c r="Q45" s="19">
        <v>4</v>
      </c>
      <c r="R45" s="19">
        <v>189</v>
      </c>
      <c r="S45" s="19">
        <v>84</v>
      </c>
      <c r="T45" s="19">
        <v>46</v>
      </c>
      <c r="U45" s="19">
        <v>152</v>
      </c>
      <c r="V45" s="19">
        <v>2166</v>
      </c>
      <c r="W45" s="19">
        <v>179</v>
      </c>
      <c r="X45" s="19">
        <v>158</v>
      </c>
      <c r="Y45" s="19">
        <v>38</v>
      </c>
      <c r="Z45" s="19">
        <v>66</v>
      </c>
      <c r="AA45" s="19">
        <v>159</v>
      </c>
      <c r="AB45" s="19"/>
      <c r="AC45" s="19"/>
      <c r="AD45" s="19"/>
      <c r="AE45" s="19"/>
      <c r="AF45" s="19"/>
      <c r="AG45" s="19"/>
      <c r="AI45" s="21">
        <f t="shared" si="11"/>
        <v>45338.597222222219</v>
      </c>
      <c r="AJ45" s="22">
        <f t="shared" si="23"/>
        <v>98.976399999999998</v>
      </c>
      <c r="AK45" s="22">
        <f t="shared" si="24"/>
        <v>93.322400000000002</v>
      </c>
      <c r="AL45" s="22" t="str">
        <f t="shared" si="31"/>
        <v/>
      </c>
      <c r="AM45" s="22">
        <f t="shared" si="25"/>
        <v>98.462400000000002</v>
      </c>
      <c r="AN45" s="22">
        <f t="shared" si="26"/>
        <v>97.948400000000007</v>
      </c>
      <c r="AO45" s="22">
        <f t="shared" si="27"/>
        <v>74.304400000000001</v>
      </c>
      <c r="AP45" s="22">
        <f t="shared" si="28"/>
        <v>100.5184</v>
      </c>
      <c r="AQ45" s="22">
        <f t="shared" si="29"/>
        <v>92.808400000000006</v>
      </c>
      <c r="AR45" s="22">
        <f t="shared" si="30"/>
        <v>72.248400000000004</v>
      </c>
      <c r="AS45" s="22">
        <f>IF(K45&lt;&gt;"", (K45*0.514)+1.8304,"")</f>
        <v>80.472399999999993</v>
      </c>
      <c r="AT45" s="22">
        <f>IF(L45&lt;&gt;"", (L45*0.514)+1.8304,"")</f>
        <v>88.696399999999997</v>
      </c>
      <c r="AU45" s="22">
        <f>IF(M45&lt;&gt;"", (M45*0.514)+1.8304,"")</f>
        <v>27.016400000000001</v>
      </c>
      <c r="AV45" s="22">
        <f>IF(N45&lt;&gt;"", (N45*0.514)+1.8304,"")</f>
        <v>142.66640000000001</v>
      </c>
      <c r="AW45" s="22">
        <f>IF(O45&lt;&gt;"", (O45*0.514)+1.8304,"")</f>
        <v>78.930400000000006</v>
      </c>
      <c r="AX45" s="22">
        <f>IF(P45&lt;&gt;"", (P45*0.514)+1.8304,"")</f>
        <v>55.800399999999996</v>
      </c>
      <c r="AY45" s="22">
        <f>IF(Q45&lt;&gt;"", (Q45*0.514)+1.8304,"")</f>
        <v>3.8864000000000001</v>
      </c>
      <c r="AZ45" s="22">
        <f>IF(R45&lt;&gt;"", (R45*0.514)+1.8304,"")</f>
        <v>98.976399999999998</v>
      </c>
      <c r="BA45" s="22">
        <f>IF(S45&lt;&gt;"", (S45*0.514)+1.8304,"")</f>
        <v>45.006399999999999</v>
      </c>
      <c r="BB45" s="22">
        <f>IF(T45&lt;&gt;"", (T45*0.514)+1.8304,"")</f>
        <v>25.474400000000003</v>
      </c>
      <c r="BC45" s="22">
        <f>IF(U45&lt;&gt;"", (U45*0.514)+1.8304,"")</f>
        <v>79.958399999999997</v>
      </c>
      <c r="BD45" s="22">
        <f>IF(V45&lt;&gt;"", (V45*0.514)+1.8304,"")</f>
        <v>1115.1544000000001</v>
      </c>
      <c r="BE45" s="22">
        <f t="shared" si="35"/>
        <v>93.836399999999998</v>
      </c>
      <c r="BF45" s="22">
        <f t="shared" si="35"/>
        <v>83.042400000000001</v>
      </c>
      <c r="BG45" s="22">
        <f t="shared" si="35"/>
        <v>21.362400000000001</v>
      </c>
      <c r="BH45" s="22">
        <f t="shared" si="34"/>
        <v>35.754399999999997</v>
      </c>
      <c r="BI45" s="22">
        <f t="shared" si="34"/>
        <v>83.556399999999996</v>
      </c>
    </row>
    <row r="46" spans="1:61" hidden="1" x14ac:dyDescent="0.3">
      <c r="A46" s="20">
        <v>45338.604166666664</v>
      </c>
      <c r="B46" s="19">
        <v>189</v>
      </c>
      <c r="C46" s="19">
        <v>179</v>
      </c>
      <c r="D46" s="19"/>
      <c r="E46" s="19">
        <v>189</v>
      </c>
      <c r="F46" s="19">
        <v>188</v>
      </c>
      <c r="G46" s="19">
        <v>135</v>
      </c>
      <c r="H46" s="19">
        <v>195</v>
      </c>
      <c r="I46" s="19">
        <v>178</v>
      </c>
      <c r="J46" s="19">
        <v>138</v>
      </c>
      <c r="K46" s="19">
        <v>154</v>
      </c>
      <c r="L46" s="19">
        <v>168</v>
      </c>
      <c r="M46" s="19">
        <v>45</v>
      </c>
      <c r="N46" s="19">
        <v>280</v>
      </c>
      <c r="O46" s="19">
        <v>151</v>
      </c>
      <c r="P46" s="19">
        <v>105</v>
      </c>
      <c r="Q46" s="19">
        <v>4</v>
      </c>
      <c r="R46" s="19">
        <v>188</v>
      </c>
      <c r="S46" s="19">
        <v>84</v>
      </c>
      <c r="T46" s="19">
        <v>48</v>
      </c>
      <c r="U46" s="19">
        <v>153</v>
      </c>
      <c r="V46" s="19">
        <v>2168</v>
      </c>
      <c r="W46" s="19">
        <v>180</v>
      </c>
      <c r="X46" s="19">
        <v>159</v>
      </c>
      <c r="Y46" s="19">
        <v>29</v>
      </c>
      <c r="Z46" s="19">
        <v>65</v>
      </c>
      <c r="AA46" s="19">
        <v>159</v>
      </c>
      <c r="AB46" s="19"/>
      <c r="AC46" s="19"/>
      <c r="AD46" s="19"/>
      <c r="AE46" s="19"/>
      <c r="AF46" s="19"/>
      <c r="AG46" s="19"/>
      <c r="AI46" s="21">
        <f t="shared" si="11"/>
        <v>45338.604166666664</v>
      </c>
      <c r="AJ46" s="22">
        <f t="shared" si="23"/>
        <v>98.976399999999998</v>
      </c>
      <c r="AK46" s="22">
        <f t="shared" si="24"/>
        <v>93.836399999999998</v>
      </c>
      <c r="AL46" s="22" t="str">
        <f t="shared" si="31"/>
        <v/>
      </c>
      <c r="AM46" s="22">
        <f t="shared" si="25"/>
        <v>98.976399999999998</v>
      </c>
      <c r="AN46" s="22">
        <f t="shared" si="26"/>
        <v>98.462400000000002</v>
      </c>
      <c r="AO46" s="22">
        <f t="shared" si="27"/>
        <v>71.220399999999998</v>
      </c>
      <c r="AP46" s="22">
        <f t="shared" si="28"/>
        <v>102.0604</v>
      </c>
      <c r="AQ46" s="22">
        <f t="shared" si="29"/>
        <v>93.322400000000002</v>
      </c>
      <c r="AR46" s="22">
        <f t="shared" si="30"/>
        <v>72.7624</v>
      </c>
      <c r="AS46" s="22">
        <f>IF(K46&lt;&gt;"", (K46*0.514)+1.8304,"")</f>
        <v>80.986400000000003</v>
      </c>
      <c r="AT46" s="22">
        <f>IF(L46&lt;&gt;"", (L46*0.514)+1.8304,"")</f>
        <v>88.182400000000001</v>
      </c>
      <c r="AU46" s="22">
        <f>IF(M46&lt;&gt;"", (M46*0.514)+1.8304,"")</f>
        <v>24.9604</v>
      </c>
      <c r="AV46" s="22">
        <f>IF(N46&lt;&gt;"", (N46*0.514)+1.8304,"")</f>
        <v>145.75040000000001</v>
      </c>
      <c r="AW46" s="22">
        <f>IF(O46&lt;&gt;"", (O46*0.514)+1.8304,"")</f>
        <v>79.444400000000002</v>
      </c>
      <c r="AX46" s="22">
        <f>IF(P46&lt;&gt;"", (P46*0.514)+1.8304,"")</f>
        <v>55.800399999999996</v>
      </c>
      <c r="AY46" s="22">
        <f>IF(Q46&lt;&gt;"", (Q46*0.514)+1.8304,"")</f>
        <v>3.8864000000000001</v>
      </c>
      <c r="AZ46" s="22">
        <f>IF(R46&lt;&gt;"", (R46*0.514)+1.8304,"")</f>
        <v>98.462400000000002</v>
      </c>
      <c r="BA46" s="22">
        <f>IF(S46&lt;&gt;"", (S46*0.514)+1.8304,"")</f>
        <v>45.006399999999999</v>
      </c>
      <c r="BB46" s="22">
        <f>IF(T46&lt;&gt;"", (T46*0.514)+1.8304,"")</f>
        <v>26.502400000000002</v>
      </c>
      <c r="BC46" s="22">
        <f>IF(U46&lt;&gt;"", (U46*0.514)+1.8304,"")</f>
        <v>80.472399999999993</v>
      </c>
      <c r="BD46" s="22">
        <f>IF(V46&lt;&gt;"", (V46*0.514)+1.8304,"")</f>
        <v>1116.1824000000001</v>
      </c>
      <c r="BE46" s="22">
        <f t="shared" si="35"/>
        <v>94.350399999999993</v>
      </c>
      <c r="BF46" s="22">
        <f t="shared" si="35"/>
        <v>83.556399999999996</v>
      </c>
      <c r="BG46" s="22">
        <f t="shared" si="35"/>
        <v>16.7364</v>
      </c>
      <c r="BH46" s="22">
        <f t="shared" si="34"/>
        <v>35.240400000000001</v>
      </c>
      <c r="BI46" s="22">
        <f t="shared" si="34"/>
        <v>83.556399999999996</v>
      </c>
    </row>
    <row r="47" spans="1:61" hidden="1" x14ac:dyDescent="0.3">
      <c r="A47" s="20">
        <v>45338.611111111109</v>
      </c>
      <c r="B47" s="19">
        <v>190</v>
      </c>
      <c r="C47" s="19">
        <v>179</v>
      </c>
      <c r="D47" s="19"/>
      <c r="E47" s="19">
        <v>191</v>
      </c>
      <c r="F47" s="19">
        <v>188</v>
      </c>
      <c r="G47" s="19">
        <v>128</v>
      </c>
      <c r="H47" s="19">
        <v>193</v>
      </c>
      <c r="I47" s="19">
        <v>183</v>
      </c>
      <c r="J47" s="19">
        <v>133</v>
      </c>
      <c r="K47" s="19">
        <v>155</v>
      </c>
      <c r="L47" s="19">
        <v>165</v>
      </c>
      <c r="M47" s="19">
        <v>43</v>
      </c>
      <c r="N47" s="19">
        <v>198</v>
      </c>
      <c r="O47" s="19">
        <v>152</v>
      </c>
      <c r="P47" s="19">
        <v>101</v>
      </c>
      <c r="Q47" s="19">
        <v>4</v>
      </c>
      <c r="R47" s="19">
        <v>190</v>
      </c>
      <c r="S47" s="19">
        <v>83</v>
      </c>
      <c r="T47" s="19">
        <v>44</v>
      </c>
      <c r="U47" s="19">
        <v>154</v>
      </c>
      <c r="V47" s="19">
        <v>2168</v>
      </c>
      <c r="W47" s="19">
        <v>180</v>
      </c>
      <c r="X47" s="19">
        <v>160</v>
      </c>
      <c r="Y47" s="19">
        <v>34</v>
      </c>
      <c r="Z47" s="19">
        <v>66</v>
      </c>
      <c r="AA47" s="19">
        <v>159</v>
      </c>
      <c r="AB47" s="19"/>
      <c r="AC47" s="19"/>
      <c r="AD47" s="19"/>
      <c r="AE47" s="19"/>
      <c r="AF47" s="19"/>
      <c r="AG47" s="19"/>
      <c r="AI47" s="21">
        <f t="shared" si="11"/>
        <v>45338.611111111109</v>
      </c>
      <c r="AJ47" s="22">
        <f t="shared" si="23"/>
        <v>99.490399999999994</v>
      </c>
      <c r="AK47" s="22">
        <f t="shared" si="24"/>
        <v>93.836399999999998</v>
      </c>
      <c r="AL47" s="22" t="str">
        <f t="shared" si="31"/>
        <v/>
      </c>
      <c r="AM47" s="22">
        <f t="shared" si="25"/>
        <v>100.0044</v>
      </c>
      <c r="AN47" s="22">
        <f t="shared" si="26"/>
        <v>98.462400000000002</v>
      </c>
      <c r="AO47" s="22">
        <f t="shared" si="27"/>
        <v>67.622399999999999</v>
      </c>
      <c r="AP47" s="22">
        <f t="shared" si="28"/>
        <v>101.0324</v>
      </c>
      <c r="AQ47" s="22">
        <f t="shared" si="29"/>
        <v>95.892399999999995</v>
      </c>
      <c r="AR47" s="22">
        <f t="shared" si="30"/>
        <v>70.192399999999992</v>
      </c>
      <c r="AS47" s="22">
        <f>IF(K47&lt;&gt;"", (K47*0.514)+1.8304,"")</f>
        <v>81.500399999999999</v>
      </c>
      <c r="AT47" s="22">
        <f>IF(L47&lt;&gt;"", (L47*0.514)+1.8304,"")</f>
        <v>86.6404</v>
      </c>
      <c r="AU47" s="22">
        <f>IF(M47&lt;&gt;"", (M47*0.514)+1.8304,"")</f>
        <v>23.932400000000001</v>
      </c>
      <c r="AV47" s="22">
        <f>IF(N47&lt;&gt;"", (N47*0.514)+1.8304,"")</f>
        <v>103.6024</v>
      </c>
      <c r="AW47" s="22">
        <f>IF(O47&lt;&gt;"", (O47*0.514)+1.8304,"")</f>
        <v>79.958399999999997</v>
      </c>
      <c r="AX47" s="22">
        <f>IF(P47&lt;&gt;"", (P47*0.514)+1.8304,"")</f>
        <v>53.744399999999999</v>
      </c>
      <c r="AY47" s="22">
        <f>IF(Q47&lt;&gt;"", (Q47*0.514)+1.8304,"")</f>
        <v>3.8864000000000001</v>
      </c>
      <c r="AZ47" s="22">
        <f>IF(R47&lt;&gt;"", (R47*0.514)+1.8304,"")</f>
        <v>99.490399999999994</v>
      </c>
      <c r="BA47" s="22">
        <f>IF(S47&lt;&gt;"", (S47*0.514)+1.8304,"")</f>
        <v>44.492399999999996</v>
      </c>
      <c r="BB47" s="22">
        <f>IF(T47&lt;&gt;"", (T47*0.514)+1.8304,"")</f>
        <v>24.446400000000001</v>
      </c>
      <c r="BC47" s="22">
        <f>IF(U47&lt;&gt;"", (U47*0.514)+1.8304,"")</f>
        <v>80.986400000000003</v>
      </c>
      <c r="BD47" s="22">
        <f>IF(V47&lt;&gt;"", (V47*0.514)+1.8304,"")</f>
        <v>1116.1824000000001</v>
      </c>
      <c r="BE47" s="22">
        <f t="shared" si="35"/>
        <v>94.350399999999993</v>
      </c>
      <c r="BF47" s="22">
        <f t="shared" si="35"/>
        <v>84.070400000000006</v>
      </c>
      <c r="BG47" s="22">
        <f t="shared" si="35"/>
        <v>19.3064</v>
      </c>
      <c r="BH47" s="22">
        <f t="shared" si="34"/>
        <v>35.754399999999997</v>
      </c>
      <c r="BI47" s="22">
        <f t="shared" si="34"/>
        <v>83.556399999999996</v>
      </c>
    </row>
    <row r="48" spans="1:61" hidden="1" x14ac:dyDescent="0.3">
      <c r="A48" s="20">
        <v>45338.618055555555</v>
      </c>
      <c r="B48" s="19">
        <v>190</v>
      </c>
      <c r="C48" s="19">
        <v>179</v>
      </c>
      <c r="D48" s="19"/>
      <c r="E48" s="19">
        <v>188</v>
      </c>
      <c r="F48" s="19">
        <v>190</v>
      </c>
      <c r="G48" s="19">
        <v>138</v>
      </c>
      <c r="H48" s="19">
        <v>186</v>
      </c>
      <c r="I48" s="19">
        <v>188</v>
      </c>
      <c r="J48" s="19">
        <v>135</v>
      </c>
      <c r="K48" s="19">
        <v>154</v>
      </c>
      <c r="L48" s="19">
        <v>164</v>
      </c>
      <c r="M48" s="19">
        <v>46</v>
      </c>
      <c r="N48" s="19">
        <v>188</v>
      </c>
      <c r="O48" s="19">
        <v>152</v>
      </c>
      <c r="P48" s="19">
        <v>101</v>
      </c>
      <c r="Q48" s="19">
        <v>4</v>
      </c>
      <c r="R48" s="19">
        <v>190</v>
      </c>
      <c r="S48" s="19">
        <v>85</v>
      </c>
      <c r="T48" s="19">
        <v>44</v>
      </c>
      <c r="U48" s="19">
        <v>147</v>
      </c>
      <c r="V48" s="19">
        <v>2167</v>
      </c>
      <c r="W48" s="19">
        <v>181</v>
      </c>
      <c r="X48" s="19">
        <v>160</v>
      </c>
      <c r="Y48" s="19">
        <v>33</v>
      </c>
      <c r="Z48" s="19">
        <v>65</v>
      </c>
      <c r="AA48" s="19">
        <v>160</v>
      </c>
      <c r="AB48" s="19"/>
      <c r="AC48" s="19"/>
      <c r="AD48" s="19"/>
      <c r="AE48" s="19"/>
      <c r="AF48" s="19"/>
      <c r="AG48" s="19"/>
      <c r="AI48" s="21">
        <f t="shared" si="11"/>
        <v>45338.618055555555</v>
      </c>
      <c r="AJ48" s="22">
        <f t="shared" si="23"/>
        <v>99.490399999999994</v>
      </c>
      <c r="AK48" s="22">
        <f t="shared" si="24"/>
        <v>93.836399999999998</v>
      </c>
      <c r="AL48" s="22" t="str">
        <f t="shared" si="31"/>
        <v/>
      </c>
      <c r="AM48" s="22">
        <f t="shared" si="25"/>
        <v>98.462400000000002</v>
      </c>
      <c r="AN48" s="22">
        <f t="shared" si="26"/>
        <v>99.490399999999994</v>
      </c>
      <c r="AO48" s="22">
        <f t="shared" si="27"/>
        <v>72.7624</v>
      </c>
      <c r="AP48" s="22">
        <f t="shared" si="28"/>
        <v>97.434399999999997</v>
      </c>
      <c r="AQ48" s="22">
        <f t="shared" si="29"/>
        <v>98.462400000000002</v>
      </c>
      <c r="AR48" s="22">
        <f t="shared" si="30"/>
        <v>71.220399999999998</v>
      </c>
      <c r="AS48" s="22">
        <f>IF(K48&lt;&gt;"", (K48*0.514)+1.8304,"")</f>
        <v>80.986400000000003</v>
      </c>
      <c r="AT48" s="22">
        <f>IF(L48&lt;&gt;"", (L48*0.514)+1.8304,"")</f>
        <v>86.126400000000004</v>
      </c>
      <c r="AU48" s="22">
        <f>IF(M48&lt;&gt;"", (M48*0.514)+1.8304,"")</f>
        <v>25.474400000000003</v>
      </c>
      <c r="AV48" s="22">
        <f>IF(N48&lt;&gt;"", (N48*0.514)+1.8304,"")</f>
        <v>98.462400000000002</v>
      </c>
      <c r="AW48" s="22">
        <f>IF(O48&lt;&gt;"", (O48*0.514)+1.8304,"")</f>
        <v>79.958399999999997</v>
      </c>
      <c r="AX48" s="22">
        <f>IF(P48&lt;&gt;"", (P48*0.514)+1.8304,"")</f>
        <v>53.744399999999999</v>
      </c>
      <c r="AY48" s="22">
        <f>IF(Q48&lt;&gt;"", (Q48*0.514)+1.8304,"")</f>
        <v>3.8864000000000001</v>
      </c>
      <c r="AZ48" s="22">
        <f>IF(R48&lt;&gt;"", (R48*0.514)+1.8304,"")</f>
        <v>99.490399999999994</v>
      </c>
      <c r="BA48" s="22">
        <f>IF(S48&lt;&gt;"", (S48*0.514)+1.8304,"")</f>
        <v>45.520399999999995</v>
      </c>
      <c r="BB48" s="22">
        <f>IF(T48&lt;&gt;"", (T48*0.514)+1.8304,"")</f>
        <v>24.446400000000001</v>
      </c>
      <c r="BC48" s="22">
        <f>IF(U48&lt;&gt;"", (U48*0.514)+1.8304,"")</f>
        <v>77.388400000000004</v>
      </c>
      <c r="BD48" s="22">
        <f>IF(V48&lt;&gt;"", (V48*0.514)+1.8304,"")</f>
        <v>1115.6684</v>
      </c>
      <c r="BE48" s="22">
        <f t="shared" si="35"/>
        <v>94.864400000000003</v>
      </c>
      <c r="BF48" s="22">
        <f t="shared" si="35"/>
        <v>84.070400000000006</v>
      </c>
      <c r="BG48" s="22">
        <f t="shared" si="35"/>
        <v>18.792400000000001</v>
      </c>
      <c r="BH48" s="22">
        <f t="shared" si="34"/>
        <v>35.240400000000001</v>
      </c>
      <c r="BI48" s="22">
        <f t="shared" si="34"/>
        <v>84.070400000000006</v>
      </c>
    </row>
    <row r="49" spans="1:61" hidden="1" x14ac:dyDescent="0.3">
      <c r="A49" s="20">
        <v>45338.625</v>
      </c>
      <c r="B49" s="19">
        <v>191</v>
      </c>
      <c r="C49" s="19">
        <v>178</v>
      </c>
      <c r="D49" s="19"/>
      <c r="E49" s="19">
        <v>188</v>
      </c>
      <c r="F49" s="19">
        <v>191</v>
      </c>
      <c r="G49" s="19">
        <v>138</v>
      </c>
      <c r="H49" s="19">
        <v>186</v>
      </c>
      <c r="I49" s="19">
        <v>190</v>
      </c>
      <c r="J49" s="19">
        <v>139</v>
      </c>
      <c r="K49" s="19">
        <v>154</v>
      </c>
      <c r="L49" s="19">
        <v>166</v>
      </c>
      <c r="M49" s="19">
        <v>44</v>
      </c>
      <c r="N49" s="19">
        <v>183</v>
      </c>
      <c r="O49" s="19">
        <v>152</v>
      </c>
      <c r="P49" s="19">
        <v>103</v>
      </c>
      <c r="Q49" s="19">
        <v>4</v>
      </c>
      <c r="R49" s="19">
        <v>186</v>
      </c>
      <c r="S49" s="19">
        <v>86</v>
      </c>
      <c r="T49" s="19">
        <v>47</v>
      </c>
      <c r="U49" s="19">
        <v>147</v>
      </c>
      <c r="V49" s="19">
        <v>2166</v>
      </c>
      <c r="W49" s="19">
        <v>180</v>
      </c>
      <c r="X49" s="19">
        <v>161</v>
      </c>
      <c r="Y49" s="19">
        <v>33</v>
      </c>
      <c r="Z49" s="19">
        <v>65</v>
      </c>
      <c r="AA49" s="19">
        <v>160</v>
      </c>
      <c r="AB49" s="19"/>
      <c r="AC49" s="19"/>
      <c r="AD49" s="19"/>
      <c r="AE49" s="19"/>
      <c r="AF49" s="19"/>
      <c r="AG49" s="19"/>
      <c r="AI49" s="21">
        <f t="shared" si="11"/>
        <v>45338.625</v>
      </c>
      <c r="AJ49" s="22">
        <f t="shared" si="23"/>
        <v>100.0044</v>
      </c>
      <c r="AK49" s="22">
        <f t="shared" si="24"/>
        <v>93.322400000000002</v>
      </c>
      <c r="AL49" s="22" t="str">
        <f t="shared" si="31"/>
        <v/>
      </c>
      <c r="AM49" s="22">
        <f t="shared" si="25"/>
        <v>98.462400000000002</v>
      </c>
      <c r="AN49" s="22">
        <f t="shared" si="26"/>
        <v>100.0044</v>
      </c>
      <c r="AO49" s="22">
        <f t="shared" si="27"/>
        <v>72.7624</v>
      </c>
      <c r="AP49" s="22">
        <f t="shared" si="28"/>
        <v>97.434399999999997</v>
      </c>
      <c r="AQ49" s="22">
        <f t="shared" si="29"/>
        <v>99.490399999999994</v>
      </c>
      <c r="AR49" s="22">
        <f t="shared" si="30"/>
        <v>73.276399999999995</v>
      </c>
      <c r="AS49" s="22">
        <f>IF(K49&lt;&gt;"", (K49*0.514)+1.8304,"")</f>
        <v>80.986400000000003</v>
      </c>
      <c r="AT49" s="22">
        <f>IF(L49&lt;&gt;"", (L49*0.514)+1.8304,"")</f>
        <v>87.154399999999995</v>
      </c>
      <c r="AU49" s="22">
        <f>IF(M49&lt;&gt;"", (M49*0.514)+1.8304,"")</f>
        <v>24.446400000000001</v>
      </c>
      <c r="AV49" s="22">
        <f>IF(N49&lt;&gt;"", (N49*0.514)+1.8304,"")</f>
        <v>95.892399999999995</v>
      </c>
      <c r="AW49" s="22">
        <f>IF(O49&lt;&gt;"", (O49*0.514)+1.8304,"")</f>
        <v>79.958399999999997</v>
      </c>
      <c r="AX49" s="22">
        <f>IF(P49&lt;&gt;"", (P49*0.514)+1.8304,"")</f>
        <v>54.772399999999998</v>
      </c>
      <c r="AY49" s="22">
        <f>IF(Q49&lt;&gt;"", (Q49*0.514)+1.8304,"")</f>
        <v>3.8864000000000001</v>
      </c>
      <c r="AZ49" s="22">
        <f>IF(R49&lt;&gt;"", (R49*0.514)+1.8304,"")</f>
        <v>97.434399999999997</v>
      </c>
      <c r="BA49" s="22">
        <f>IF(S49&lt;&gt;"", (S49*0.514)+1.8304,"")</f>
        <v>46.034399999999998</v>
      </c>
      <c r="BB49" s="22">
        <f>IF(T49&lt;&gt;"", (T49*0.514)+1.8304,"")</f>
        <v>25.988400000000002</v>
      </c>
      <c r="BC49" s="22">
        <f>IF(U49&lt;&gt;"", (U49*0.514)+1.8304,"")</f>
        <v>77.388400000000004</v>
      </c>
      <c r="BD49" s="22">
        <f>IF(V49&lt;&gt;"", (V49*0.514)+1.8304,"")</f>
        <v>1115.1544000000001</v>
      </c>
      <c r="BE49" s="22">
        <f t="shared" si="35"/>
        <v>94.350399999999993</v>
      </c>
      <c r="BF49" s="22">
        <f t="shared" si="35"/>
        <v>84.584400000000002</v>
      </c>
      <c r="BG49" s="22">
        <f t="shared" si="35"/>
        <v>18.792400000000001</v>
      </c>
      <c r="BH49" s="22">
        <f t="shared" si="34"/>
        <v>35.240400000000001</v>
      </c>
      <c r="BI49" s="22">
        <f t="shared" si="34"/>
        <v>84.070400000000006</v>
      </c>
    </row>
    <row r="50" spans="1:61" hidden="1" x14ac:dyDescent="0.3">
      <c r="A50" s="20">
        <v>45338.631944444445</v>
      </c>
      <c r="B50" s="19">
        <v>192</v>
      </c>
      <c r="C50" s="19">
        <v>179</v>
      </c>
      <c r="D50" s="19"/>
      <c r="E50" s="19">
        <v>189</v>
      </c>
      <c r="F50" s="19">
        <v>192</v>
      </c>
      <c r="G50" s="19">
        <v>134</v>
      </c>
      <c r="H50" s="19">
        <v>183</v>
      </c>
      <c r="I50" s="19">
        <v>193</v>
      </c>
      <c r="J50" s="19">
        <v>141</v>
      </c>
      <c r="K50" s="19">
        <v>155</v>
      </c>
      <c r="L50" s="19">
        <v>170</v>
      </c>
      <c r="M50" s="19">
        <v>47</v>
      </c>
      <c r="N50" s="19">
        <v>180</v>
      </c>
      <c r="O50" s="19">
        <v>153</v>
      </c>
      <c r="P50" s="19">
        <v>106</v>
      </c>
      <c r="Q50" s="19">
        <v>4</v>
      </c>
      <c r="R50" s="19">
        <v>185</v>
      </c>
      <c r="S50" s="19">
        <v>85</v>
      </c>
      <c r="T50" s="19">
        <v>43</v>
      </c>
      <c r="U50" s="19">
        <v>147</v>
      </c>
      <c r="V50" s="19">
        <v>2167</v>
      </c>
      <c r="W50" s="19">
        <v>179</v>
      </c>
      <c r="X50" s="19">
        <v>161</v>
      </c>
      <c r="Y50" s="19">
        <v>30</v>
      </c>
      <c r="Z50" s="19">
        <v>61</v>
      </c>
      <c r="AA50" s="19">
        <v>159</v>
      </c>
      <c r="AB50" s="19"/>
      <c r="AC50" s="19"/>
      <c r="AD50" s="19"/>
      <c r="AE50" s="19"/>
      <c r="AF50" s="19"/>
      <c r="AG50" s="19"/>
      <c r="AI50" s="21">
        <f t="shared" si="11"/>
        <v>45338.631944444445</v>
      </c>
      <c r="AJ50" s="22">
        <f t="shared" si="23"/>
        <v>100.5184</v>
      </c>
      <c r="AK50" s="22">
        <f t="shared" si="24"/>
        <v>93.836399999999998</v>
      </c>
      <c r="AL50" s="22" t="str">
        <f t="shared" si="31"/>
        <v/>
      </c>
      <c r="AM50" s="22">
        <f t="shared" si="25"/>
        <v>98.976399999999998</v>
      </c>
      <c r="AN50" s="22">
        <f t="shared" si="26"/>
        <v>100.5184</v>
      </c>
      <c r="AO50" s="22">
        <f t="shared" si="27"/>
        <v>70.706400000000002</v>
      </c>
      <c r="AP50" s="22">
        <f t="shared" si="28"/>
        <v>95.892399999999995</v>
      </c>
      <c r="AQ50" s="22">
        <f t="shared" si="29"/>
        <v>101.0324</v>
      </c>
      <c r="AR50" s="22">
        <f t="shared" si="30"/>
        <v>74.304400000000001</v>
      </c>
      <c r="AS50" s="22">
        <f>IF(K50&lt;&gt;"", (K50*0.514)+1.8304,"")</f>
        <v>81.500399999999999</v>
      </c>
      <c r="AT50" s="22">
        <f>IF(L50&lt;&gt;"", (L50*0.514)+1.8304,"")</f>
        <v>89.210399999999993</v>
      </c>
      <c r="AU50" s="22">
        <f>IF(M50&lt;&gt;"", (M50*0.514)+1.8304,"")</f>
        <v>25.988400000000002</v>
      </c>
      <c r="AV50" s="22">
        <f>IF(N50&lt;&gt;"", (N50*0.514)+1.8304,"")</f>
        <v>94.350399999999993</v>
      </c>
      <c r="AW50" s="22">
        <f>IF(O50&lt;&gt;"", (O50*0.514)+1.8304,"")</f>
        <v>80.472399999999993</v>
      </c>
      <c r="AX50" s="22">
        <f>IF(P50&lt;&gt;"", (P50*0.514)+1.8304,"")</f>
        <v>56.314399999999999</v>
      </c>
      <c r="AY50" s="22">
        <f>IF(Q50&lt;&gt;"", (Q50*0.514)+1.8304,"")</f>
        <v>3.8864000000000001</v>
      </c>
      <c r="AZ50" s="22">
        <f>IF(R50&lt;&gt;"", (R50*0.514)+1.8304,"")</f>
        <v>96.920400000000001</v>
      </c>
      <c r="BA50" s="22">
        <f>IF(S50&lt;&gt;"", (S50*0.514)+1.8304,"")</f>
        <v>45.520399999999995</v>
      </c>
      <c r="BB50" s="22">
        <f>IF(T50&lt;&gt;"", (T50*0.514)+1.8304,"")</f>
        <v>23.932400000000001</v>
      </c>
      <c r="BC50" s="22">
        <f>IF(U50&lt;&gt;"", (U50*0.514)+1.8304,"")</f>
        <v>77.388400000000004</v>
      </c>
      <c r="BD50" s="22">
        <f>IF(V50&lt;&gt;"", (V50*0.514)+1.8304,"")</f>
        <v>1115.6684</v>
      </c>
      <c r="BE50" s="22">
        <f t="shared" si="35"/>
        <v>93.836399999999998</v>
      </c>
      <c r="BF50" s="22">
        <f t="shared" si="35"/>
        <v>84.584400000000002</v>
      </c>
      <c r="BG50" s="22">
        <f t="shared" si="35"/>
        <v>17.250399999999999</v>
      </c>
      <c r="BH50" s="22">
        <f t="shared" si="34"/>
        <v>33.184399999999997</v>
      </c>
      <c r="BI50" s="22">
        <f t="shared" si="34"/>
        <v>83.556399999999996</v>
      </c>
    </row>
    <row r="51" spans="1:61" hidden="1" x14ac:dyDescent="0.3">
      <c r="A51" s="20">
        <v>45338.638888888891</v>
      </c>
      <c r="B51" s="19">
        <v>192</v>
      </c>
      <c r="C51" s="19">
        <v>180</v>
      </c>
      <c r="D51" s="19"/>
      <c r="E51" s="19">
        <v>189</v>
      </c>
      <c r="F51" s="19">
        <v>191</v>
      </c>
      <c r="G51" s="19">
        <v>139</v>
      </c>
      <c r="H51" s="19">
        <v>186</v>
      </c>
      <c r="I51" s="19">
        <v>192</v>
      </c>
      <c r="J51" s="19">
        <v>140</v>
      </c>
      <c r="K51" s="19">
        <v>157</v>
      </c>
      <c r="L51" s="19">
        <v>169</v>
      </c>
      <c r="M51" s="19">
        <v>42</v>
      </c>
      <c r="N51" s="19">
        <v>177</v>
      </c>
      <c r="O51" s="19">
        <v>154</v>
      </c>
      <c r="P51" s="19">
        <v>104</v>
      </c>
      <c r="Q51" s="19">
        <v>4</v>
      </c>
      <c r="R51" s="19">
        <v>187</v>
      </c>
      <c r="S51" s="19">
        <v>87</v>
      </c>
      <c r="T51" s="19">
        <v>51</v>
      </c>
      <c r="U51" s="19">
        <v>150</v>
      </c>
      <c r="V51" s="19">
        <v>2168</v>
      </c>
      <c r="W51" s="19">
        <v>180</v>
      </c>
      <c r="X51" s="19">
        <v>162</v>
      </c>
      <c r="Y51" s="19">
        <v>34</v>
      </c>
      <c r="Z51" s="19">
        <v>61</v>
      </c>
      <c r="AA51" s="19">
        <v>159</v>
      </c>
      <c r="AB51" s="19"/>
      <c r="AC51" s="19"/>
      <c r="AD51" s="19"/>
      <c r="AE51" s="19"/>
      <c r="AF51" s="19"/>
      <c r="AG51" s="19"/>
      <c r="AI51" s="21">
        <f t="shared" si="11"/>
        <v>45338.638888888891</v>
      </c>
      <c r="AJ51" s="22">
        <f t="shared" si="23"/>
        <v>100.5184</v>
      </c>
      <c r="AK51" s="22">
        <f t="shared" si="24"/>
        <v>94.350399999999993</v>
      </c>
      <c r="AL51" s="22" t="str">
        <f t="shared" si="31"/>
        <v/>
      </c>
      <c r="AM51" s="22">
        <f t="shared" si="25"/>
        <v>98.976399999999998</v>
      </c>
      <c r="AN51" s="22">
        <f t="shared" si="26"/>
        <v>100.0044</v>
      </c>
      <c r="AO51" s="22">
        <f t="shared" si="27"/>
        <v>73.276399999999995</v>
      </c>
      <c r="AP51" s="22">
        <f t="shared" si="28"/>
        <v>97.434399999999997</v>
      </c>
      <c r="AQ51" s="22">
        <f t="shared" si="29"/>
        <v>100.5184</v>
      </c>
      <c r="AR51" s="22">
        <f t="shared" si="30"/>
        <v>73.790400000000005</v>
      </c>
      <c r="AS51" s="22">
        <f>IF(K51&lt;&gt;"", (K51*0.514)+1.8304,"")</f>
        <v>82.528400000000005</v>
      </c>
      <c r="AT51" s="22">
        <f>IF(L51&lt;&gt;"", (L51*0.514)+1.8304,"")</f>
        <v>88.696399999999997</v>
      </c>
      <c r="AU51" s="22">
        <f>IF(M51&lt;&gt;"", (M51*0.514)+1.8304,"")</f>
        <v>23.418400000000002</v>
      </c>
      <c r="AV51" s="22">
        <f>IF(N51&lt;&gt;"", (N51*0.514)+1.8304,"")</f>
        <v>92.808400000000006</v>
      </c>
      <c r="AW51" s="22">
        <f>IF(O51&lt;&gt;"", (O51*0.514)+1.8304,"")</f>
        <v>80.986400000000003</v>
      </c>
      <c r="AX51" s="22">
        <f>IF(P51&lt;&gt;"", (P51*0.514)+1.8304,"")</f>
        <v>55.2864</v>
      </c>
      <c r="AY51" s="22">
        <f>IF(Q51&lt;&gt;"", (Q51*0.514)+1.8304,"")</f>
        <v>3.8864000000000001</v>
      </c>
      <c r="AZ51" s="22">
        <f>IF(R51&lt;&gt;"", (R51*0.514)+1.8304,"")</f>
        <v>97.948400000000007</v>
      </c>
      <c r="BA51" s="22">
        <f>IF(S51&lt;&gt;"", (S51*0.514)+1.8304,"")</f>
        <v>46.548400000000001</v>
      </c>
      <c r="BB51" s="22">
        <f>IF(T51&lt;&gt;"", (T51*0.514)+1.8304,"")</f>
        <v>28.044400000000003</v>
      </c>
      <c r="BC51" s="22">
        <f>IF(U51&lt;&gt;"", (U51*0.514)+1.8304,"")</f>
        <v>78.930400000000006</v>
      </c>
      <c r="BD51" s="22">
        <f>IF(V51&lt;&gt;"", (V51*0.514)+1.8304,"")</f>
        <v>1116.1824000000001</v>
      </c>
      <c r="BE51" s="22">
        <f t="shared" si="35"/>
        <v>94.350399999999993</v>
      </c>
      <c r="BF51" s="22">
        <f t="shared" si="35"/>
        <v>85.098399999999998</v>
      </c>
      <c r="BG51" s="22">
        <f t="shared" si="35"/>
        <v>19.3064</v>
      </c>
      <c r="BH51" s="22">
        <f t="shared" si="34"/>
        <v>33.184399999999997</v>
      </c>
      <c r="BI51" s="22">
        <f t="shared" si="34"/>
        <v>83.556399999999996</v>
      </c>
    </row>
    <row r="52" spans="1:61" hidden="1" x14ac:dyDescent="0.3">
      <c r="A52" s="20">
        <v>45338.645833333336</v>
      </c>
      <c r="B52" s="19">
        <v>192</v>
      </c>
      <c r="C52" s="19">
        <v>179</v>
      </c>
      <c r="D52" s="19"/>
      <c r="E52" s="19">
        <v>189</v>
      </c>
      <c r="F52" s="19">
        <v>189</v>
      </c>
      <c r="G52" s="19">
        <v>144</v>
      </c>
      <c r="H52" s="19">
        <v>186</v>
      </c>
      <c r="I52" s="19">
        <v>194</v>
      </c>
      <c r="J52" s="19">
        <v>142</v>
      </c>
      <c r="K52" s="19">
        <v>157</v>
      </c>
      <c r="L52" s="19">
        <v>169</v>
      </c>
      <c r="M52" s="19">
        <v>47</v>
      </c>
      <c r="N52" s="19">
        <v>177</v>
      </c>
      <c r="O52" s="19">
        <v>155</v>
      </c>
      <c r="P52" s="19">
        <v>104</v>
      </c>
      <c r="Q52" s="19">
        <v>4</v>
      </c>
      <c r="R52" s="19">
        <v>189</v>
      </c>
      <c r="S52" s="19">
        <v>87</v>
      </c>
      <c r="T52" s="19">
        <v>54</v>
      </c>
      <c r="U52" s="19">
        <v>151</v>
      </c>
      <c r="V52" s="19">
        <v>2173</v>
      </c>
      <c r="W52" s="19">
        <v>180</v>
      </c>
      <c r="X52" s="19">
        <v>163</v>
      </c>
      <c r="Y52" s="19">
        <v>47</v>
      </c>
      <c r="Z52" s="19">
        <v>63</v>
      </c>
      <c r="AA52" s="19">
        <v>159</v>
      </c>
      <c r="AB52" s="19"/>
      <c r="AC52" s="19"/>
      <c r="AD52" s="19"/>
      <c r="AE52" s="19"/>
      <c r="AF52" s="19"/>
      <c r="AG52" s="19"/>
      <c r="AI52" s="21">
        <f t="shared" si="11"/>
        <v>45338.645833333336</v>
      </c>
      <c r="AJ52" s="22">
        <f t="shared" si="23"/>
        <v>100.5184</v>
      </c>
      <c r="AK52" s="22">
        <f t="shared" si="24"/>
        <v>93.836399999999998</v>
      </c>
      <c r="AL52" s="22" t="str">
        <f t="shared" si="31"/>
        <v/>
      </c>
      <c r="AM52" s="22">
        <f t="shared" si="25"/>
        <v>98.976399999999998</v>
      </c>
      <c r="AN52" s="22">
        <f t="shared" si="26"/>
        <v>98.976399999999998</v>
      </c>
      <c r="AO52" s="22">
        <f t="shared" si="27"/>
        <v>75.846400000000003</v>
      </c>
      <c r="AP52" s="22">
        <f t="shared" si="28"/>
        <v>97.434399999999997</v>
      </c>
      <c r="AQ52" s="22">
        <f t="shared" si="29"/>
        <v>101.54640000000001</v>
      </c>
      <c r="AR52" s="22">
        <f t="shared" si="30"/>
        <v>74.818399999999997</v>
      </c>
      <c r="AS52" s="22">
        <f>IF(K52&lt;&gt;"", (K52*0.514)+1.8304,"")</f>
        <v>82.528400000000005</v>
      </c>
      <c r="AT52" s="22">
        <f>IF(L52&lt;&gt;"", (L52*0.514)+1.8304,"")</f>
        <v>88.696399999999997</v>
      </c>
      <c r="AU52" s="22">
        <f>IF(M52&lt;&gt;"", (M52*0.514)+1.8304,"")</f>
        <v>25.988400000000002</v>
      </c>
      <c r="AV52" s="22">
        <f>IF(N52&lt;&gt;"", (N52*0.514)+1.8304,"")</f>
        <v>92.808400000000006</v>
      </c>
      <c r="AW52" s="22">
        <f>IF(O52&lt;&gt;"", (O52*0.514)+1.8304,"")</f>
        <v>81.500399999999999</v>
      </c>
      <c r="AX52" s="22">
        <f>IF(P52&lt;&gt;"", (P52*0.514)+1.8304,"")</f>
        <v>55.2864</v>
      </c>
      <c r="AY52" s="22">
        <f>IF(Q52&lt;&gt;"", (Q52*0.514)+1.8304,"")</f>
        <v>3.8864000000000001</v>
      </c>
      <c r="AZ52" s="22">
        <f>IF(R52&lt;&gt;"", (R52*0.514)+1.8304,"")</f>
        <v>98.976399999999998</v>
      </c>
      <c r="BA52" s="22">
        <f>IF(S52&lt;&gt;"", (S52*0.514)+1.8304,"")</f>
        <v>46.548400000000001</v>
      </c>
      <c r="BB52" s="22">
        <f>IF(T52&lt;&gt;"", (T52*0.514)+1.8304,"")</f>
        <v>29.586400000000001</v>
      </c>
      <c r="BC52" s="22">
        <f>IF(U52&lt;&gt;"", (U52*0.514)+1.8304,"")</f>
        <v>79.444400000000002</v>
      </c>
      <c r="BD52" s="22">
        <f>IF(V52&lt;&gt;"", (V52*0.514)+1.8304,"")</f>
        <v>1118.7524000000001</v>
      </c>
      <c r="BE52" s="22">
        <f t="shared" si="35"/>
        <v>94.350399999999993</v>
      </c>
      <c r="BF52" s="22">
        <f t="shared" si="35"/>
        <v>85.612399999999994</v>
      </c>
      <c r="BG52" s="22">
        <f t="shared" si="35"/>
        <v>25.988400000000002</v>
      </c>
      <c r="BH52" s="22">
        <f t="shared" si="34"/>
        <v>34.212399999999995</v>
      </c>
      <c r="BI52" s="22">
        <f t="shared" si="34"/>
        <v>83.556399999999996</v>
      </c>
    </row>
    <row r="53" spans="1:61" hidden="1" x14ac:dyDescent="0.3">
      <c r="A53" s="20">
        <v>45338.652777777781</v>
      </c>
      <c r="B53" s="19">
        <v>193</v>
      </c>
      <c r="C53" s="19">
        <v>181</v>
      </c>
      <c r="D53" s="19"/>
      <c r="E53" s="19">
        <v>189</v>
      </c>
      <c r="F53" s="19">
        <v>190</v>
      </c>
      <c r="G53" s="19">
        <v>141</v>
      </c>
      <c r="H53" s="19">
        <v>187</v>
      </c>
      <c r="I53" s="19">
        <v>191</v>
      </c>
      <c r="J53" s="19">
        <v>142</v>
      </c>
      <c r="K53" s="19">
        <v>155</v>
      </c>
      <c r="L53" s="19">
        <v>167</v>
      </c>
      <c r="M53" s="19">
        <v>41</v>
      </c>
      <c r="N53" s="19">
        <v>177</v>
      </c>
      <c r="O53" s="19">
        <v>156</v>
      </c>
      <c r="P53" s="19">
        <v>106</v>
      </c>
      <c r="Q53" s="19">
        <v>4</v>
      </c>
      <c r="R53" s="19">
        <v>189</v>
      </c>
      <c r="S53" s="19">
        <v>88</v>
      </c>
      <c r="T53" s="19">
        <v>52</v>
      </c>
      <c r="U53" s="19">
        <v>147</v>
      </c>
      <c r="V53" s="19">
        <v>2181</v>
      </c>
      <c r="W53" s="19">
        <v>180</v>
      </c>
      <c r="X53" s="19">
        <v>162</v>
      </c>
      <c r="Y53" s="19">
        <v>49</v>
      </c>
      <c r="Z53" s="19">
        <v>60</v>
      </c>
      <c r="AA53" s="19">
        <v>159</v>
      </c>
      <c r="AB53" s="19"/>
      <c r="AC53" s="19"/>
      <c r="AD53" s="19"/>
      <c r="AE53" s="19"/>
      <c r="AF53" s="19"/>
      <c r="AG53" s="19"/>
      <c r="AI53" s="21">
        <f t="shared" si="11"/>
        <v>45338.652777777781</v>
      </c>
      <c r="AJ53" s="22">
        <f t="shared" si="23"/>
        <v>101.0324</v>
      </c>
      <c r="AK53" s="22">
        <f t="shared" si="24"/>
        <v>94.864400000000003</v>
      </c>
      <c r="AL53" s="22" t="str">
        <f t="shared" si="31"/>
        <v/>
      </c>
      <c r="AM53" s="22">
        <f t="shared" si="25"/>
        <v>98.976399999999998</v>
      </c>
      <c r="AN53" s="22">
        <f t="shared" si="26"/>
        <v>99.490399999999994</v>
      </c>
      <c r="AO53" s="22">
        <f t="shared" si="27"/>
        <v>74.304400000000001</v>
      </c>
      <c r="AP53" s="22">
        <f t="shared" si="28"/>
        <v>97.948400000000007</v>
      </c>
      <c r="AQ53" s="22">
        <f t="shared" si="29"/>
        <v>100.0044</v>
      </c>
      <c r="AR53" s="22">
        <f t="shared" si="30"/>
        <v>74.818399999999997</v>
      </c>
      <c r="AS53" s="22">
        <f>IF(K53&lt;&gt;"", (K53*0.514)+1.8304,"")</f>
        <v>81.500399999999999</v>
      </c>
      <c r="AT53" s="22">
        <f>IF(L53&lt;&gt;"", (L53*0.514)+1.8304,"")</f>
        <v>87.668400000000005</v>
      </c>
      <c r="AU53" s="22">
        <f>IF(M53&lt;&gt;"", (M53*0.514)+1.8304,"")</f>
        <v>22.904400000000003</v>
      </c>
      <c r="AV53" s="22">
        <f>IF(N53&lt;&gt;"", (N53*0.514)+1.8304,"")</f>
        <v>92.808400000000006</v>
      </c>
      <c r="AW53" s="22">
        <f>IF(O53&lt;&gt;"", (O53*0.514)+1.8304,"")</f>
        <v>82.014399999999995</v>
      </c>
      <c r="AX53" s="22">
        <f>IF(P53&lt;&gt;"", (P53*0.514)+1.8304,"")</f>
        <v>56.314399999999999</v>
      </c>
      <c r="AY53" s="22">
        <f>IF(Q53&lt;&gt;"", (Q53*0.514)+1.8304,"")</f>
        <v>3.8864000000000001</v>
      </c>
      <c r="AZ53" s="22">
        <f>IF(R53&lt;&gt;"", (R53*0.514)+1.8304,"")</f>
        <v>98.976399999999998</v>
      </c>
      <c r="BA53" s="22">
        <f>IF(S53&lt;&gt;"", (S53*0.514)+1.8304,"")</f>
        <v>47.062399999999997</v>
      </c>
      <c r="BB53" s="22">
        <f>IF(T53&lt;&gt;"", (T53*0.514)+1.8304,"")</f>
        <v>28.558400000000002</v>
      </c>
      <c r="BC53" s="22">
        <f>IF(U53&lt;&gt;"", (U53*0.514)+1.8304,"")</f>
        <v>77.388400000000004</v>
      </c>
      <c r="BD53" s="22">
        <f>IF(V53&lt;&gt;"", (V53*0.514)+1.8304,"")</f>
        <v>1122.8644000000002</v>
      </c>
      <c r="BE53" s="22">
        <f t="shared" si="35"/>
        <v>94.350399999999993</v>
      </c>
      <c r="BF53" s="22">
        <f t="shared" si="35"/>
        <v>85.098399999999998</v>
      </c>
      <c r="BG53" s="22">
        <f t="shared" si="35"/>
        <v>27.016400000000001</v>
      </c>
      <c r="BH53" s="22">
        <f t="shared" si="34"/>
        <v>32.670400000000001</v>
      </c>
      <c r="BI53" s="22">
        <f t="shared" si="34"/>
        <v>83.556399999999996</v>
      </c>
    </row>
    <row r="54" spans="1:61" hidden="1" x14ac:dyDescent="0.3">
      <c r="A54" s="20">
        <v>45338.659722222219</v>
      </c>
      <c r="B54" s="19">
        <v>193</v>
      </c>
      <c r="C54" s="19">
        <v>180</v>
      </c>
      <c r="D54" s="19">
        <v>192</v>
      </c>
      <c r="E54" s="19">
        <v>191</v>
      </c>
      <c r="F54" s="19">
        <v>192</v>
      </c>
      <c r="G54" s="19">
        <v>141</v>
      </c>
      <c r="H54" s="19">
        <v>188</v>
      </c>
      <c r="I54" s="19">
        <v>178</v>
      </c>
      <c r="J54" s="19">
        <v>142</v>
      </c>
      <c r="K54" s="19">
        <v>156</v>
      </c>
      <c r="L54" s="19">
        <v>168</v>
      </c>
      <c r="M54" s="19">
        <v>46</v>
      </c>
      <c r="N54" s="19">
        <v>179</v>
      </c>
      <c r="O54" s="19">
        <v>155</v>
      </c>
      <c r="P54" s="19">
        <v>105</v>
      </c>
      <c r="Q54" s="19">
        <v>4</v>
      </c>
      <c r="R54" s="19">
        <v>188</v>
      </c>
      <c r="S54" s="19">
        <v>87</v>
      </c>
      <c r="T54" s="19">
        <v>54</v>
      </c>
      <c r="U54" s="19">
        <v>145</v>
      </c>
      <c r="V54" s="19">
        <v>2186</v>
      </c>
      <c r="W54" s="19">
        <v>179</v>
      </c>
      <c r="X54" s="19">
        <v>162</v>
      </c>
      <c r="Y54" s="19">
        <v>45</v>
      </c>
      <c r="Z54" s="19">
        <v>63</v>
      </c>
      <c r="AA54" s="19">
        <v>159</v>
      </c>
      <c r="AB54" s="19"/>
      <c r="AC54" s="19"/>
      <c r="AD54" s="19"/>
      <c r="AE54" s="19"/>
      <c r="AF54" s="19"/>
      <c r="AG54" s="19"/>
      <c r="AI54" s="21">
        <f t="shared" si="11"/>
        <v>45338.659722222219</v>
      </c>
      <c r="AJ54" s="22">
        <f t="shared" si="23"/>
        <v>101.0324</v>
      </c>
      <c r="AK54" s="22">
        <f t="shared" si="24"/>
        <v>94.350399999999993</v>
      </c>
      <c r="AL54" s="22">
        <f t="shared" si="31"/>
        <v>100.5184</v>
      </c>
      <c r="AM54" s="22">
        <f t="shared" si="25"/>
        <v>100.0044</v>
      </c>
      <c r="AN54" s="22">
        <f t="shared" si="26"/>
        <v>100.5184</v>
      </c>
      <c r="AO54" s="22">
        <f t="shared" si="27"/>
        <v>74.304400000000001</v>
      </c>
      <c r="AP54" s="22">
        <f t="shared" si="28"/>
        <v>98.462400000000002</v>
      </c>
      <c r="AQ54" s="22">
        <f t="shared" si="29"/>
        <v>93.322400000000002</v>
      </c>
      <c r="AR54" s="22">
        <f t="shared" si="30"/>
        <v>74.818399999999997</v>
      </c>
      <c r="AS54" s="22">
        <f>IF(K54&lt;&gt;"", (K54*0.514)+1.8304,"")</f>
        <v>82.014399999999995</v>
      </c>
      <c r="AT54" s="22">
        <f>IF(L54&lt;&gt;"", (L54*0.514)+1.8304,"")</f>
        <v>88.182400000000001</v>
      </c>
      <c r="AU54" s="22">
        <f>IF(M54&lt;&gt;"", (M54*0.514)+1.8304,"")</f>
        <v>25.474400000000003</v>
      </c>
      <c r="AV54" s="22">
        <f>IF(N54&lt;&gt;"", (N54*0.514)+1.8304,"")</f>
        <v>93.836399999999998</v>
      </c>
      <c r="AW54" s="22">
        <f>IF(O54&lt;&gt;"", (O54*0.514)+1.8304,"")</f>
        <v>81.500399999999999</v>
      </c>
      <c r="AX54" s="22">
        <f>IF(P54&lt;&gt;"", (P54*0.514)+1.8304,"")</f>
        <v>55.800399999999996</v>
      </c>
      <c r="AY54" s="22">
        <f>IF(Q54&lt;&gt;"", (Q54*0.514)+1.8304,"")</f>
        <v>3.8864000000000001</v>
      </c>
      <c r="AZ54" s="22">
        <f>IF(R54&lt;&gt;"", (R54*0.514)+1.8304,"")</f>
        <v>98.462400000000002</v>
      </c>
      <c r="BA54" s="22">
        <f>IF(S54&lt;&gt;"", (S54*0.514)+1.8304,"")</f>
        <v>46.548400000000001</v>
      </c>
      <c r="BB54" s="22">
        <f>IF(T54&lt;&gt;"", (T54*0.514)+1.8304,"")</f>
        <v>29.586400000000001</v>
      </c>
      <c r="BC54" s="22">
        <f>IF(U54&lt;&gt;"", (U54*0.514)+1.8304,"")</f>
        <v>76.360399999999998</v>
      </c>
      <c r="BD54" s="22">
        <f>IF(V54&lt;&gt;"", (V54*0.514)+1.8304,"")</f>
        <v>1125.4344000000001</v>
      </c>
      <c r="BE54" s="22">
        <f t="shared" si="35"/>
        <v>93.836399999999998</v>
      </c>
      <c r="BF54" s="22">
        <f t="shared" si="35"/>
        <v>85.098399999999998</v>
      </c>
      <c r="BG54" s="22">
        <f t="shared" si="35"/>
        <v>24.9604</v>
      </c>
      <c r="BH54" s="22">
        <f t="shared" si="34"/>
        <v>34.212399999999995</v>
      </c>
      <c r="BI54" s="22">
        <f t="shared" si="34"/>
        <v>83.556399999999996</v>
      </c>
    </row>
    <row r="55" spans="1:61" hidden="1" x14ac:dyDescent="0.3">
      <c r="A55" s="20">
        <v>45338.666666666664</v>
      </c>
      <c r="B55" s="19">
        <v>192</v>
      </c>
      <c r="C55" s="19">
        <v>181</v>
      </c>
      <c r="D55" s="19"/>
      <c r="E55" s="19">
        <v>191</v>
      </c>
      <c r="F55" s="19">
        <v>190</v>
      </c>
      <c r="G55" s="19">
        <v>143</v>
      </c>
      <c r="H55" s="19">
        <v>192</v>
      </c>
      <c r="I55" s="19">
        <v>177</v>
      </c>
      <c r="J55" s="19">
        <v>141</v>
      </c>
      <c r="K55" s="19">
        <v>156</v>
      </c>
      <c r="L55" s="19">
        <v>168</v>
      </c>
      <c r="M55" s="19">
        <v>44</v>
      </c>
      <c r="N55" s="19">
        <v>178</v>
      </c>
      <c r="O55" s="19">
        <v>155</v>
      </c>
      <c r="P55" s="19">
        <v>105</v>
      </c>
      <c r="Q55" s="19">
        <v>4</v>
      </c>
      <c r="R55" s="19">
        <v>188</v>
      </c>
      <c r="S55" s="19">
        <v>89</v>
      </c>
      <c r="T55" s="19">
        <v>49</v>
      </c>
      <c r="U55" s="19">
        <v>144</v>
      </c>
      <c r="V55" s="19">
        <v>2183</v>
      </c>
      <c r="W55" s="19">
        <v>180</v>
      </c>
      <c r="X55" s="19">
        <v>163</v>
      </c>
      <c r="Y55" s="19">
        <v>48</v>
      </c>
      <c r="Z55" s="19">
        <v>67</v>
      </c>
      <c r="AA55" s="19">
        <v>159</v>
      </c>
      <c r="AB55" s="19"/>
      <c r="AC55" s="19"/>
      <c r="AD55" s="19"/>
      <c r="AE55" s="19"/>
      <c r="AF55" s="19"/>
      <c r="AG55" s="19"/>
      <c r="AI55" s="21">
        <f t="shared" si="11"/>
        <v>45338.666666666664</v>
      </c>
      <c r="AJ55" s="22">
        <f t="shared" si="23"/>
        <v>100.5184</v>
      </c>
      <c r="AK55" s="22">
        <f t="shared" si="24"/>
        <v>94.864400000000003</v>
      </c>
      <c r="AL55" s="22" t="str">
        <f t="shared" si="31"/>
        <v/>
      </c>
      <c r="AM55" s="22">
        <f t="shared" si="25"/>
        <v>100.0044</v>
      </c>
      <c r="AN55" s="22">
        <f t="shared" si="26"/>
        <v>99.490399999999994</v>
      </c>
      <c r="AO55" s="22">
        <f t="shared" si="27"/>
        <v>75.332399999999993</v>
      </c>
      <c r="AP55" s="22">
        <f t="shared" si="28"/>
        <v>100.5184</v>
      </c>
      <c r="AQ55" s="22">
        <f t="shared" si="29"/>
        <v>92.808400000000006</v>
      </c>
      <c r="AR55" s="22">
        <f t="shared" si="30"/>
        <v>74.304400000000001</v>
      </c>
      <c r="AS55" s="22">
        <f>IF(K55&lt;&gt;"", (K55*0.514)+1.8304,"")</f>
        <v>82.014399999999995</v>
      </c>
      <c r="AT55" s="22">
        <f>IF(L55&lt;&gt;"", (L55*0.514)+1.8304,"")</f>
        <v>88.182400000000001</v>
      </c>
      <c r="AU55" s="22">
        <f>IF(M55&lt;&gt;"", (M55*0.514)+1.8304,"")</f>
        <v>24.446400000000001</v>
      </c>
      <c r="AV55" s="22">
        <f>IF(N55&lt;&gt;"", (N55*0.514)+1.8304,"")</f>
        <v>93.322400000000002</v>
      </c>
      <c r="AW55" s="22">
        <f>IF(O55&lt;&gt;"", (O55*0.514)+1.8304,"")</f>
        <v>81.500399999999999</v>
      </c>
      <c r="AX55" s="22">
        <f>IF(P55&lt;&gt;"", (P55*0.514)+1.8304,"")</f>
        <v>55.800399999999996</v>
      </c>
      <c r="AY55" s="22">
        <f>IF(Q55&lt;&gt;"", (Q55*0.514)+1.8304,"")</f>
        <v>3.8864000000000001</v>
      </c>
      <c r="AZ55" s="22">
        <f>IF(R55&lt;&gt;"", (R55*0.514)+1.8304,"")</f>
        <v>98.462400000000002</v>
      </c>
      <c r="BA55" s="22">
        <f>IF(S55&lt;&gt;"", (S55*0.514)+1.8304,"")</f>
        <v>47.5764</v>
      </c>
      <c r="BB55" s="22">
        <f>IF(T55&lt;&gt;"", (T55*0.514)+1.8304,"")</f>
        <v>27.016400000000001</v>
      </c>
      <c r="BC55" s="22">
        <f>IF(U55&lt;&gt;"", (U55*0.514)+1.8304,"")</f>
        <v>75.846400000000003</v>
      </c>
      <c r="BD55" s="22">
        <f>IF(V55&lt;&gt;"", (V55*0.514)+1.8304,"")</f>
        <v>1123.8924000000002</v>
      </c>
      <c r="BE55" s="22">
        <f t="shared" si="35"/>
        <v>94.350399999999993</v>
      </c>
      <c r="BF55" s="22">
        <f t="shared" si="35"/>
        <v>85.612399999999994</v>
      </c>
      <c r="BG55" s="22">
        <f t="shared" si="35"/>
        <v>26.502400000000002</v>
      </c>
      <c r="BH55" s="22">
        <f t="shared" ref="BH55:BI70" si="36">IF(Z55&lt;&gt;"", (Z55*0.514)+1.8304,"")</f>
        <v>36.2684</v>
      </c>
      <c r="BI55" s="22">
        <f t="shared" si="36"/>
        <v>83.556399999999996</v>
      </c>
    </row>
    <row r="56" spans="1:61" hidden="1" x14ac:dyDescent="0.3">
      <c r="A56" s="20">
        <v>45338.673611111109</v>
      </c>
      <c r="B56" s="19">
        <v>192</v>
      </c>
      <c r="C56" s="19">
        <v>179</v>
      </c>
      <c r="D56" s="19"/>
      <c r="E56" s="19">
        <v>190</v>
      </c>
      <c r="F56" s="19">
        <v>189</v>
      </c>
      <c r="G56" s="19">
        <v>141</v>
      </c>
      <c r="H56" s="19">
        <v>186</v>
      </c>
      <c r="I56" s="19">
        <v>180</v>
      </c>
      <c r="J56" s="19">
        <v>142</v>
      </c>
      <c r="K56" s="19">
        <v>157</v>
      </c>
      <c r="L56" s="19">
        <v>166</v>
      </c>
      <c r="M56" s="19">
        <v>46</v>
      </c>
      <c r="N56" s="19">
        <v>178</v>
      </c>
      <c r="O56" s="19">
        <v>154</v>
      </c>
      <c r="P56" s="19">
        <v>104</v>
      </c>
      <c r="Q56" s="19">
        <v>4</v>
      </c>
      <c r="R56" s="19">
        <v>189</v>
      </c>
      <c r="S56" s="19">
        <v>87</v>
      </c>
      <c r="T56" s="19">
        <v>54</v>
      </c>
      <c r="U56" s="19">
        <v>151</v>
      </c>
      <c r="V56" s="19">
        <v>2178</v>
      </c>
      <c r="W56" s="19">
        <v>180</v>
      </c>
      <c r="X56" s="19">
        <v>162</v>
      </c>
      <c r="Y56" s="19"/>
      <c r="Z56" s="19">
        <v>67</v>
      </c>
      <c r="AA56" s="19">
        <v>160</v>
      </c>
      <c r="AB56" s="19"/>
      <c r="AC56" s="19"/>
      <c r="AD56" s="19"/>
      <c r="AE56" s="19"/>
      <c r="AF56" s="19"/>
      <c r="AG56" s="19"/>
      <c r="AI56" s="21">
        <f t="shared" si="11"/>
        <v>45338.673611111109</v>
      </c>
      <c r="AJ56" s="22">
        <f t="shared" si="23"/>
        <v>100.5184</v>
      </c>
      <c r="AK56" s="22">
        <f t="shared" si="24"/>
        <v>93.836399999999998</v>
      </c>
      <c r="AL56" s="22" t="str">
        <f t="shared" si="31"/>
        <v/>
      </c>
      <c r="AM56" s="22">
        <f t="shared" si="25"/>
        <v>99.490399999999994</v>
      </c>
      <c r="AN56" s="22">
        <f t="shared" si="26"/>
        <v>98.976399999999998</v>
      </c>
      <c r="AO56" s="22">
        <f t="shared" si="27"/>
        <v>74.304400000000001</v>
      </c>
      <c r="AP56" s="22">
        <f t="shared" si="28"/>
        <v>97.434399999999997</v>
      </c>
      <c r="AQ56" s="22">
        <f t="shared" si="29"/>
        <v>94.350399999999993</v>
      </c>
      <c r="AR56" s="22">
        <f t="shared" si="30"/>
        <v>74.818399999999997</v>
      </c>
      <c r="AS56" s="22">
        <f>IF(K56&lt;&gt;"", (K56*0.514)+1.8304,"")</f>
        <v>82.528400000000005</v>
      </c>
      <c r="AT56" s="22">
        <f>IF(L56&lt;&gt;"", (L56*0.514)+1.8304,"")</f>
        <v>87.154399999999995</v>
      </c>
      <c r="AU56" s="22">
        <f>IF(M56&lt;&gt;"", (M56*0.514)+1.8304,"")</f>
        <v>25.474400000000003</v>
      </c>
      <c r="AV56" s="22">
        <f>IF(N56&lt;&gt;"", (N56*0.514)+1.8304,"")</f>
        <v>93.322400000000002</v>
      </c>
      <c r="AW56" s="22">
        <f>IF(O56&lt;&gt;"", (O56*0.514)+1.8304,"")</f>
        <v>80.986400000000003</v>
      </c>
      <c r="AX56" s="22">
        <f>IF(P56&lt;&gt;"", (P56*0.514)+1.8304,"")</f>
        <v>55.2864</v>
      </c>
      <c r="AY56" s="22">
        <f>IF(Q56&lt;&gt;"", (Q56*0.514)+1.8304,"")</f>
        <v>3.8864000000000001</v>
      </c>
      <c r="AZ56" s="22">
        <f>IF(R56&lt;&gt;"", (R56*0.514)+1.8304,"")</f>
        <v>98.976399999999998</v>
      </c>
      <c r="BA56" s="22">
        <f>IF(S56&lt;&gt;"", (S56*0.514)+1.8304,"")</f>
        <v>46.548400000000001</v>
      </c>
      <c r="BB56" s="22">
        <f>IF(T56&lt;&gt;"", (T56*0.514)+1.8304,"")</f>
        <v>29.586400000000001</v>
      </c>
      <c r="BC56" s="22">
        <f>IF(U56&lt;&gt;"", (U56*0.514)+1.8304,"")</f>
        <v>79.444400000000002</v>
      </c>
      <c r="BD56" s="22">
        <f>IF(V56&lt;&gt;"", (V56*0.514)+1.8304,"")</f>
        <v>1121.3224</v>
      </c>
      <c r="BE56" s="22">
        <f t="shared" si="35"/>
        <v>94.350399999999993</v>
      </c>
      <c r="BF56" s="22">
        <f t="shared" si="35"/>
        <v>85.098399999999998</v>
      </c>
      <c r="BG56" s="22" t="str">
        <f t="shared" si="35"/>
        <v/>
      </c>
      <c r="BH56" s="22">
        <f t="shared" si="36"/>
        <v>36.2684</v>
      </c>
      <c r="BI56" s="22">
        <f t="shared" si="36"/>
        <v>84.070400000000006</v>
      </c>
    </row>
    <row r="57" spans="1:61" hidden="1" x14ac:dyDescent="0.3">
      <c r="A57" s="20">
        <v>45338.680555555555</v>
      </c>
      <c r="B57" s="19">
        <v>192</v>
      </c>
      <c r="C57" s="19">
        <v>180</v>
      </c>
      <c r="D57" s="19"/>
      <c r="E57" s="19">
        <v>189</v>
      </c>
      <c r="F57" s="19">
        <v>189</v>
      </c>
      <c r="G57" s="19">
        <v>140</v>
      </c>
      <c r="H57" s="19">
        <v>183</v>
      </c>
      <c r="I57" s="19">
        <v>181</v>
      </c>
      <c r="J57" s="19">
        <v>142</v>
      </c>
      <c r="K57" s="19">
        <v>157</v>
      </c>
      <c r="L57" s="19">
        <v>166</v>
      </c>
      <c r="M57" s="19">
        <v>48</v>
      </c>
      <c r="N57" s="19">
        <v>179</v>
      </c>
      <c r="O57" s="19">
        <v>154</v>
      </c>
      <c r="P57" s="19">
        <v>106</v>
      </c>
      <c r="Q57" s="19">
        <v>4</v>
      </c>
      <c r="R57" s="19">
        <v>188</v>
      </c>
      <c r="S57" s="19">
        <v>87</v>
      </c>
      <c r="T57" s="19">
        <v>56</v>
      </c>
      <c r="U57" s="19">
        <v>156</v>
      </c>
      <c r="V57" s="19">
        <v>2171</v>
      </c>
      <c r="W57" s="19">
        <v>181</v>
      </c>
      <c r="X57" s="19">
        <v>162</v>
      </c>
      <c r="Y57" s="19">
        <v>44</v>
      </c>
      <c r="Z57" s="19">
        <v>67</v>
      </c>
      <c r="AA57" s="19">
        <v>159</v>
      </c>
      <c r="AB57" s="19"/>
      <c r="AC57" s="19"/>
      <c r="AD57" s="19"/>
      <c r="AE57" s="19"/>
      <c r="AF57" s="19"/>
      <c r="AG57" s="19"/>
      <c r="AI57" s="21">
        <f t="shared" si="11"/>
        <v>45338.680555555555</v>
      </c>
      <c r="AJ57" s="22">
        <f t="shared" si="23"/>
        <v>100.5184</v>
      </c>
      <c r="AK57" s="22">
        <f t="shared" si="24"/>
        <v>94.350399999999993</v>
      </c>
      <c r="AL57" s="22" t="str">
        <f t="shared" si="31"/>
        <v/>
      </c>
      <c r="AM57" s="22">
        <f t="shared" si="25"/>
        <v>98.976399999999998</v>
      </c>
      <c r="AN57" s="22">
        <f t="shared" si="26"/>
        <v>98.976399999999998</v>
      </c>
      <c r="AO57" s="22">
        <f t="shared" si="27"/>
        <v>73.790400000000005</v>
      </c>
      <c r="AP57" s="22">
        <f t="shared" si="28"/>
        <v>95.892399999999995</v>
      </c>
      <c r="AQ57" s="22">
        <f t="shared" si="29"/>
        <v>94.864400000000003</v>
      </c>
      <c r="AR57" s="22">
        <f t="shared" si="30"/>
        <v>74.818399999999997</v>
      </c>
      <c r="AS57" s="22">
        <f>IF(K57&lt;&gt;"", (K57*0.514)+1.8304,"")</f>
        <v>82.528400000000005</v>
      </c>
      <c r="AT57" s="22">
        <f>IF(L57&lt;&gt;"", (L57*0.514)+1.8304,"")</f>
        <v>87.154399999999995</v>
      </c>
      <c r="AU57" s="22">
        <f>IF(M57&lt;&gt;"", (M57*0.514)+1.8304,"")</f>
        <v>26.502400000000002</v>
      </c>
      <c r="AV57" s="22">
        <f>IF(N57&lt;&gt;"", (N57*0.514)+1.8304,"")</f>
        <v>93.836399999999998</v>
      </c>
      <c r="AW57" s="22">
        <f>IF(O57&lt;&gt;"", (O57*0.514)+1.8304,"")</f>
        <v>80.986400000000003</v>
      </c>
      <c r="AX57" s="22">
        <f>IF(P57&lt;&gt;"", (P57*0.514)+1.8304,"")</f>
        <v>56.314399999999999</v>
      </c>
      <c r="AY57" s="22">
        <f>IF(Q57&lt;&gt;"", (Q57*0.514)+1.8304,"")</f>
        <v>3.8864000000000001</v>
      </c>
      <c r="AZ57" s="22">
        <f>IF(R57&lt;&gt;"", (R57*0.514)+1.8304,"")</f>
        <v>98.462400000000002</v>
      </c>
      <c r="BA57" s="22">
        <f>IF(S57&lt;&gt;"", (S57*0.514)+1.8304,"")</f>
        <v>46.548400000000001</v>
      </c>
      <c r="BB57" s="22">
        <f>IF(T57&lt;&gt;"", (T57*0.514)+1.8304,"")</f>
        <v>30.6144</v>
      </c>
      <c r="BC57" s="22">
        <f>IF(U57&lt;&gt;"", (U57*0.514)+1.8304,"")</f>
        <v>82.014399999999995</v>
      </c>
      <c r="BD57" s="22">
        <f>IF(V57&lt;&gt;"", (V57*0.514)+1.8304,"")</f>
        <v>1117.7244000000001</v>
      </c>
      <c r="BE57" s="22">
        <f t="shared" ref="BE57:BG72" si="37">IF(W57&lt;&gt;"", (W57*0.514)+1.8304,"")</f>
        <v>94.864400000000003</v>
      </c>
      <c r="BF57" s="22">
        <f t="shared" si="37"/>
        <v>85.098399999999998</v>
      </c>
      <c r="BG57" s="22">
        <f t="shared" si="37"/>
        <v>24.446400000000001</v>
      </c>
      <c r="BH57" s="22">
        <f t="shared" si="36"/>
        <v>36.2684</v>
      </c>
      <c r="BI57" s="22">
        <f t="shared" si="36"/>
        <v>83.556399999999996</v>
      </c>
    </row>
    <row r="58" spans="1:61" hidden="1" x14ac:dyDescent="0.3">
      <c r="A58" s="20">
        <v>45338.6875</v>
      </c>
      <c r="B58" s="19">
        <v>193</v>
      </c>
      <c r="C58" s="19">
        <v>181</v>
      </c>
      <c r="D58" s="19"/>
      <c r="E58" s="19">
        <v>190</v>
      </c>
      <c r="F58" s="19">
        <v>189</v>
      </c>
      <c r="G58" s="19">
        <v>140</v>
      </c>
      <c r="H58" s="19">
        <v>179</v>
      </c>
      <c r="I58" s="19">
        <v>182</v>
      </c>
      <c r="J58" s="19">
        <v>141</v>
      </c>
      <c r="K58" s="19">
        <v>157</v>
      </c>
      <c r="L58" s="19">
        <v>167</v>
      </c>
      <c r="M58" s="19">
        <v>45</v>
      </c>
      <c r="N58" s="19">
        <v>179</v>
      </c>
      <c r="O58" s="19">
        <v>154</v>
      </c>
      <c r="P58" s="19">
        <v>107</v>
      </c>
      <c r="Q58" s="19">
        <v>4</v>
      </c>
      <c r="R58" s="19">
        <v>188</v>
      </c>
      <c r="S58" s="19">
        <v>88</v>
      </c>
      <c r="T58" s="19">
        <v>51</v>
      </c>
      <c r="U58" s="19">
        <v>152</v>
      </c>
      <c r="V58" s="19">
        <v>2186</v>
      </c>
      <c r="W58" s="19">
        <v>182</v>
      </c>
      <c r="X58" s="19">
        <v>163</v>
      </c>
      <c r="Y58" s="19">
        <v>41</v>
      </c>
      <c r="Z58" s="19">
        <v>69</v>
      </c>
      <c r="AA58" s="19">
        <v>160</v>
      </c>
      <c r="AB58" s="19"/>
      <c r="AC58" s="19"/>
      <c r="AD58" s="19"/>
      <c r="AE58" s="19"/>
      <c r="AF58" s="19"/>
      <c r="AG58" s="19"/>
      <c r="AI58" s="21">
        <f t="shared" si="11"/>
        <v>45338.6875</v>
      </c>
      <c r="AJ58" s="22">
        <f t="shared" si="23"/>
        <v>101.0324</v>
      </c>
      <c r="AK58" s="22">
        <f t="shared" si="24"/>
        <v>94.864400000000003</v>
      </c>
      <c r="AL58" s="22" t="str">
        <f t="shared" si="31"/>
        <v/>
      </c>
      <c r="AM58" s="22">
        <f t="shared" si="25"/>
        <v>99.490399999999994</v>
      </c>
      <c r="AN58" s="22">
        <f t="shared" si="26"/>
        <v>98.976399999999998</v>
      </c>
      <c r="AO58" s="22">
        <f t="shared" si="27"/>
        <v>73.790400000000005</v>
      </c>
      <c r="AP58" s="22">
        <f t="shared" si="28"/>
        <v>93.836399999999998</v>
      </c>
      <c r="AQ58" s="22">
        <f t="shared" si="29"/>
        <v>95.378399999999999</v>
      </c>
      <c r="AR58" s="22">
        <f t="shared" si="30"/>
        <v>74.304400000000001</v>
      </c>
      <c r="AS58" s="22">
        <f>IF(K58&lt;&gt;"", (K58*0.514)+1.8304,"")</f>
        <v>82.528400000000005</v>
      </c>
      <c r="AT58" s="22">
        <f>IF(L58&lt;&gt;"", (L58*0.514)+1.8304,"")</f>
        <v>87.668400000000005</v>
      </c>
      <c r="AU58" s="22">
        <f>IF(M58&lt;&gt;"", (M58*0.514)+1.8304,"")</f>
        <v>24.9604</v>
      </c>
      <c r="AV58" s="22">
        <f>IF(N58&lt;&gt;"", (N58*0.514)+1.8304,"")</f>
        <v>93.836399999999998</v>
      </c>
      <c r="AW58" s="22">
        <f>IF(O58&lt;&gt;"", (O58*0.514)+1.8304,"")</f>
        <v>80.986400000000003</v>
      </c>
      <c r="AX58" s="22">
        <f>IF(P58&lt;&gt;"", (P58*0.514)+1.8304,"")</f>
        <v>56.828400000000002</v>
      </c>
      <c r="AY58" s="22">
        <f>IF(Q58&lt;&gt;"", (Q58*0.514)+1.8304,"")</f>
        <v>3.8864000000000001</v>
      </c>
      <c r="AZ58" s="22">
        <f>IF(R58&lt;&gt;"", (R58*0.514)+1.8304,"")</f>
        <v>98.462400000000002</v>
      </c>
      <c r="BA58" s="22">
        <f>IF(S58&lt;&gt;"", (S58*0.514)+1.8304,"")</f>
        <v>47.062399999999997</v>
      </c>
      <c r="BB58" s="22">
        <f>IF(T58&lt;&gt;"", (T58*0.514)+1.8304,"")</f>
        <v>28.044400000000003</v>
      </c>
      <c r="BC58" s="22">
        <f>IF(U58&lt;&gt;"", (U58*0.514)+1.8304,"")</f>
        <v>79.958399999999997</v>
      </c>
      <c r="BD58" s="22">
        <f>IF(V58&lt;&gt;"", (V58*0.514)+1.8304,"")</f>
        <v>1125.4344000000001</v>
      </c>
      <c r="BE58" s="22">
        <f t="shared" si="37"/>
        <v>95.378399999999999</v>
      </c>
      <c r="BF58" s="22">
        <f t="shared" si="37"/>
        <v>85.612399999999994</v>
      </c>
      <c r="BG58" s="22">
        <f t="shared" si="37"/>
        <v>22.904400000000003</v>
      </c>
      <c r="BH58" s="22">
        <f t="shared" si="36"/>
        <v>37.296399999999998</v>
      </c>
      <c r="BI58" s="22">
        <f t="shared" si="36"/>
        <v>84.070400000000006</v>
      </c>
    </row>
    <row r="59" spans="1:61" hidden="1" x14ac:dyDescent="0.3">
      <c r="A59" s="20">
        <v>45338.694444444445</v>
      </c>
      <c r="B59" s="19">
        <v>193</v>
      </c>
      <c r="C59" s="19">
        <v>181</v>
      </c>
      <c r="D59" s="19"/>
      <c r="E59" s="19">
        <v>191</v>
      </c>
      <c r="F59" s="19">
        <v>188</v>
      </c>
      <c r="G59" s="19">
        <v>141</v>
      </c>
      <c r="H59" s="19">
        <v>183</v>
      </c>
      <c r="I59" s="19">
        <v>188</v>
      </c>
      <c r="J59" s="19">
        <v>143</v>
      </c>
      <c r="K59" s="19">
        <v>157</v>
      </c>
      <c r="L59" s="19">
        <v>167</v>
      </c>
      <c r="M59" s="19">
        <v>45</v>
      </c>
      <c r="N59" s="19">
        <v>178</v>
      </c>
      <c r="O59" s="19">
        <v>154</v>
      </c>
      <c r="P59" s="19">
        <v>106</v>
      </c>
      <c r="Q59" s="19">
        <v>4</v>
      </c>
      <c r="R59" s="19">
        <v>189</v>
      </c>
      <c r="S59" s="19">
        <v>89</v>
      </c>
      <c r="T59" s="19">
        <v>50</v>
      </c>
      <c r="U59" s="19">
        <v>153</v>
      </c>
      <c r="V59" s="19">
        <v>2191</v>
      </c>
      <c r="W59" s="19">
        <v>183</v>
      </c>
      <c r="X59" s="19">
        <v>162</v>
      </c>
      <c r="Y59" s="19">
        <v>42</v>
      </c>
      <c r="Z59" s="19">
        <v>71</v>
      </c>
      <c r="AA59" s="19">
        <v>160</v>
      </c>
      <c r="AB59" s="19"/>
      <c r="AC59" s="19"/>
      <c r="AD59" s="19"/>
      <c r="AE59" s="19"/>
      <c r="AF59" s="19"/>
      <c r="AG59" s="19"/>
      <c r="AI59" s="21">
        <f t="shared" si="11"/>
        <v>45338.694444444445</v>
      </c>
      <c r="AJ59" s="22">
        <f t="shared" si="23"/>
        <v>101.0324</v>
      </c>
      <c r="AK59" s="22">
        <f t="shared" si="24"/>
        <v>94.864400000000003</v>
      </c>
      <c r="AL59" s="22" t="str">
        <f t="shared" si="31"/>
        <v/>
      </c>
      <c r="AM59" s="22">
        <f t="shared" si="25"/>
        <v>100.0044</v>
      </c>
      <c r="AN59" s="22">
        <f t="shared" si="26"/>
        <v>98.462400000000002</v>
      </c>
      <c r="AO59" s="22">
        <f t="shared" si="27"/>
        <v>74.304400000000001</v>
      </c>
      <c r="AP59" s="22">
        <f t="shared" si="28"/>
        <v>95.892399999999995</v>
      </c>
      <c r="AQ59" s="22">
        <f t="shared" si="29"/>
        <v>98.462400000000002</v>
      </c>
      <c r="AR59" s="22">
        <f t="shared" si="30"/>
        <v>75.332399999999993</v>
      </c>
      <c r="AS59" s="22">
        <f>IF(K59&lt;&gt;"", (K59*0.514)+1.8304,"")</f>
        <v>82.528400000000005</v>
      </c>
      <c r="AT59" s="22">
        <f>IF(L59&lt;&gt;"", (L59*0.514)+1.8304,"")</f>
        <v>87.668400000000005</v>
      </c>
      <c r="AU59" s="22">
        <f>IF(M59&lt;&gt;"", (M59*0.514)+1.8304,"")</f>
        <v>24.9604</v>
      </c>
      <c r="AV59" s="22">
        <f>IF(N59&lt;&gt;"", (N59*0.514)+1.8304,"")</f>
        <v>93.322400000000002</v>
      </c>
      <c r="AW59" s="22">
        <f>IF(O59&lt;&gt;"", (O59*0.514)+1.8304,"")</f>
        <v>80.986400000000003</v>
      </c>
      <c r="AX59" s="22">
        <f>IF(P59&lt;&gt;"", (P59*0.514)+1.8304,"")</f>
        <v>56.314399999999999</v>
      </c>
      <c r="AY59" s="22">
        <f>IF(Q59&lt;&gt;"", (Q59*0.514)+1.8304,"")</f>
        <v>3.8864000000000001</v>
      </c>
      <c r="AZ59" s="22">
        <f>IF(R59&lt;&gt;"", (R59*0.514)+1.8304,"")</f>
        <v>98.976399999999998</v>
      </c>
      <c r="BA59" s="22">
        <f>IF(S59&lt;&gt;"", (S59*0.514)+1.8304,"")</f>
        <v>47.5764</v>
      </c>
      <c r="BB59" s="22">
        <f>IF(T59&lt;&gt;"", (T59*0.514)+1.8304,"")</f>
        <v>27.5304</v>
      </c>
      <c r="BC59" s="22">
        <f>IF(U59&lt;&gt;"", (U59*0.514)+1.8304,"")</f>
        <v>80.472399999999993</v>
      </c>
      <c r="BD59" s="22">
        <f>IF(V59&lt;&gt;"", (V59*0.514)+1.8304,"")</f>
        <v>1128.0044</v>
      </c>
      <c r="BE59" s="22">
        <f t="shared" si="37"/>
        <v>95.892399999999995</v>
      </c>
      <c r="BF59" s="22">
        <f t="shared" si="37"/>
        <v>85.098399999999998</v>
      </c>
      <c r="BG59" s="22">
        <f t="shared" si="37"/>
        <v>23.418400000000002</v>
      </c>
      <c r="BH59" s="22">
        <f t="shared" si="36"/>
        <v>38.324399999999997</v>
      </c>
      <c r="BI59" s="22">
        <f t="shared" si="36"/>
        <v>84.070400000000006</v>
      </c>
    </row>
    <row r="60" spans="1:61" hidden="1" x14ac:dyDescent="0.3">
      <c r="A60" s="20">
        <v>45338.701388888891</v>
      </c>
      <c r="B60" s="19">
        <v>193</v>
      </c>
      <c r="C60" s="19">
        <v>180</v>
      </c>
      <c r="D60" s="19"/>
      <c r="E60" s="19">
        <v>194</v>
      </c>
      <c r="F60" s="19">
        <v>187</v>
      </c>
      <c r="G60" s="19">
        <v>145</v>
      </c>
      <c r="H60" s="19">
        <v>182</v>
      </c>
      <c r="I60" s="19">
        <v>186</v>
      </c>
      <c r="J60" s="19">
        <v>141</v>
      </c>
      <c r="K60" s="19">
        <v>160</v>
      </c>
      <c r="L60" s="19">
        <v>168</v>
      </c>
      <c r="M60" s="19">
        <v>47</v>
      </c>
      <c r="N60" s="19">
        <v>179</v>
      </c>
      <c r="O60" s="19">
        <v>154</v>
      </c>
      <c r="P60" s="19">
        <v>104</v>
      </c>
      <c r="Q60" s="19">
        <v>4</v>
      </c>
      <c r="R60" s="19">
        <v>190</v>
      </c>
      <c r="S60" s="19">
        <v>89</v>
      </c>
      <c r="T60" s="19">
        <v>54</v>
      </c>
      <c r="U60" s="19">
        <v>153</v>
      </c>
      <c r="V60" s="19">
        <v>2198</v>
      </c>
      <c r="W60" s="19">
        <v>185</v>
      </c>
      <c r="X60" s="19">
        <v>164</v>
      </c>
      <c r="Y60" s="19">
        <v>49</v>
      </c>
      <c r="Z60" s="19">
        <v>71</v>
      </c>
      <c r="AA60" s="19">
        <v>161</v>
      </c>
      <c r="AB60" s="19"/>
      <c r="AC60" s="19"/>
      <c r="AD60" s="19"/>
      <c r="AE60" s="19"/>
      <c r="AF60" s="19"/>
      <c r="AG60" s="19"/>
      <c r="AI60" s="21">
        <f t="shared" si="11"/>
        <v>45338.701388888891</v>
      </c>
      <c r="AJ60" s="22">
        <f t="shared" si="23"/>
        <v>101.0324</v>
      </c>
      <c r="AK60" s="22">
        <f t="shared" si="24"/>
        <v>94.350399999999993</v>
      </c>
      <c r="AL60" s="22" t="str">
        <f t="shared" si="31"/>
        <v/>
      </c>
      <c r="AM60" s="22">
        <f t="shared" si="25"/>
        <v>101.54640000000001</v>
      </c>
      <c r="AN60" s="22">
        <f t="shared" si="26"/>
        <v>97.948400000000007</v>
      </c>
      <c r="AO60" s="22">
        <f t="shared" si="27"/>
        <v>76.360399999999998</v>
      </c>
      <c r="AP60" s="22">
        <f t="shared" si="28"/>
        <v>95.378399999999999</v>
      </c>
      <c r="AQ60" s="22">
        <f t="shared" si="29"/>
        <v>97.434399999999997</v>
      </c>
      <c r="AR60" s="22">
        <f t="shared" si="30"/>
        <v>74.304400000000001</v>
      </c>
      <c r="AS60" s="22">
        <f>IF(K60&lt;&gt;"", (K60*0.514)+1.8304,"")</f>
        <v>84.070400000000006</v>
      </c>
      <c r="AT60" s="22">
        <f>IF(L60&lt;&gt;"", (L60*0.514)+1.8304,"")</f>
        <v>88.182400000000001</v>
      </c>
      <c r="AU60" s="22">
        <f>IF(M60&lt;&gt;"", (M60*0.514)+1.8304,"")</f>
        <v>25.988400000000002</v>
      </c>
      <c r="AV60" s="22">
        <f>IF(N60&lt;&gt;"", (N60*0.514)+1.8304,"")</f>
        <v>93.836399999999998</v>
      </c>
      <c r="AW60" s="22">
        <f>IF(O60&lt;&gt;"", (O60*0.514)+1.8304,"")</f>
        <v>80.986400000000003</v>
      </c>
      <c r="AX60" s="22">
        <f>IF(P60&lt;&gt;"", (P60*0.514)+1.8304,"")</f>
        <v>55.2864</v>
      </c>
      <c r="AY60" s="22">
        <f>IF(Q60&lt;&gt;"", (Q60*0.514)+1.8304,"")</f>
        <v>3.8864000000000001</v>
      </c>
      <c r="AZ60" s="22">
        <f>IF(R60&lt;&gt;"", (R60*0.514)+1.8304,"")</f>
        <v>99.490399999999994</v>
      </c>
      <c r="BA60" s="22">
        <f>IF(S60&lt;&gt;"", (S60*0.514)+1.8304,"")</f>
        <v>47.5764</v>
      </c>
      <c r="BB60" s="22">
        <f>IF(T60&lt;&gt;"", (T60*0.514)+1.8304,"")</f>
        <v>29.586400000000001</v>
      </c>
      <c r="BC60" s="22">
        <f>IF(U60&lt;&gt;"", (U60*0.514)+1.8304,"")</f>
        <v>80.472399999999993</v>
      </c>
      <c r="BD60" s="22">
        <f>IF(V60&lt;&gt;"", (V60*0.514)+1.8304,"")</f>
        <v>1131.6024</v>
      </c>
      <c r="BE60" s="22">
        <f t="shared" si="37"/>
        <v>96.920400000000001</v>
      </c>
      <c r="BF60" s="22">
        <f t="shared" si="37"/>
        <v>86.126400000000004</v>
      </c>
      <c r="BG60" s="22">
        <f t="shared" si="37"/>
        <v>27.016400000000001</v>
      </c>
      <c r="BH60" s="22">
        <f t="shared" si="36"/>
        <v>38.324399999999997</v>
      </c>
      <c r="BI60" s="22">
        <f t="shared" si="36"/>
        <v>84.584400000000002</v>
      </c>
    </row>
    <row r="61" spans="1:61" hidden="1" x14ac:dyDescent="0.3">
      <c r="A61" s="20">
        <v>45338.708333333336</v>
      </c>
      <c r="B61" s="19">
        <v>194</v>
      </c>
      <c r="C61" s="19">
        <v>178</v>
      </c>
      <c r="D61" s="19"/>
      <c r="E61" s="19">
        <v>190</v>
      </c>
      <c r="F61" s="19">
        <v>186</v>
      </c>
      <c r="G61" s="19">
        <v>145</v>
      </c>
      <c r="H61" s="19">
        <v>184</v>
      </c>
      <c r="I61" s="19">
        <v>186</v>
      </c>
      <c r="J61" s="19">
        <v>145</v>
      </c>
      <c r="K61" s="19">
        <v>160</v>
      </c>
      <c r="L61" s="19">
        <v>170</v>
      </c>
      <c r="M61" s="19">
        <v>46</v>
      </c>
      <c r="N61" s="19">
        <v>180</v>
      </c>
      <c r="O61" s="19">
        <v>155</v>
      </c>
      <c r="P61" s="19">
        <v>108</v>
      </c>
      <c r="Q61" s="19">
        <v>4</v>
      </c>
      <c r="R61" s="19">
        <v>190</v>
      </c>
      <c r="S61" s="19">
        <v>90</v>
      </c>
      <c r="T61" s="19">
        <v>59</v>
      </c>
      <c r="U61" s="19">
        <v>153</v>
      </c>
      <c r="V61" s="19">
        <v>2210</v>
      </c>
      <c r="W61" s="19">
        <v>185</v>
      </c>
      <c r="X61" s="19">
        <v>164</v>
      </c>
      <c r="Y61" s="19">
        <v>51</v>
      </c>
      <c r="Z61" s="19">
        <v>72</v>
      </c>
      <c r="AA61" s="19">
        <v>160</v>
      </c>
      <c r="AB61" s="19"/>
      <c r="AC61" s="19"/>
      <c r="AD61" s="19"/>
      <c r="AE61" s="19"/>
      <c r="AF61" s="19"/>
      <c r="AG61" s="19"/>
      <c r="AI61" s="21">
        <f t="shared" si="11"/>
        <v>45338.708333333336</v>
      </c>
      <c r="AJ61" s="22">
        <f t="shared" si="23"/>
        <v>101.54640000000001</v>
      </c>
      <c r="AK61" s="22">
        <f t="shared" si="24"/>
        <v>93.322400000000002</v>
      </c>
      <c r="AL61" s="22" t="str">
        <f t="shared" si="31"/>
        <v/>
      </c>
      <c r="AM61" s="22">
        <f t="shared" si="25"/>
        <v>99.490399999999994</v>
      </c>
      <c r="AN61" s="22">
        <f t="shared" si="26"/>
        <v>97.434399999999997</v>
      </c>
      <c r="AO61" s="22">
        <f t="shared" si="27"/>
        <v>76.360399999999998</v>
      </c>
      <c r="AP61" s="22">
        <f t="shared" si="28"/>
        <v>96.406400000000005</v>
      </c>
      <c r="AQ61" s="22">
        <f t="shared" si="29"/>
        <v>97.434399999999997</v>
      </c>
      <c r="AR61" s="22">
        <f t="shared" si="30"/>
        <v>76.360399999999998</v>
      </c>
      <c r="AS61" s="22">
        <f>IF(K61&lt;&gt;"", (K61*0.514)+1.8304,"")</f>
        <v>84.070400000000006</v>
      </c>
      <c r="AT61" s="22">
        <f>IF(L61&lt;&gt;"", (L61*0.514)+1.8304,"")</f>
        <v>89.210399999999993</v>
      </c>
      <c r="AU61" s="22">
        <f>IF(M61&lt;&gt;"", (M61*0.514)+1.8304,"")</f>
        <v>25.474400000000003</v>
      </c>
      <c r="AV61" s="22">
        <f>IF(N61&lt;&gt;"", (N61*0.514)+1.8304,"")</f>
        <v>94.350399999999993</v>
      </c>
      <c r="AW61" s="22">
        <f>IF(O61&lt;&gt;"", (O61*0.514)+1.8304,"")</f>
        <v>81.500399999999999</v>
      </c>
      <c r="AX61" s="22">
        <f>IF(P61&lt;&gt;"", (P61*0.514)+1.8304,"")</f>
        <v>57.342399999999998</v>
      </c>
      <c r="AY61" s="22">
        <f>IF(Q61&lt;&gt;"", (Q61*0.514)+1.8304,"")</f>
        <v>3.8864000000000001</v>
      </c>
      <c r="AZ61" s="22">
        <f>IF(R61&lt;&gt;"", (R61*0.514)+1.8304,"")</f>
        <v>99.490399999999994</v>
      </c>
      <c r="BA61" s="22">
        <f>IF(S61&lt;&gt;"", (S61*0.514)+1.8304,"")</f>
        <v>48.090399999999995</v>
      </c>
      <c r="BB61" s="22">
        <f>IF(T61&lt;&gt;"", (T61*0.514)+1.8304,"")</f>
        <v>32.156399999999998</v>
      </c>
      <c r="BC61" s="22">
        <f>IF(U61&lt;&gt;"", (U61*0.514)+1.8304,"")</f>
        <v>80.472399999999993</v>
      </c>
      <c r="BD61" s="22">
        <f>IF(V61&lt;&gt;"", (V61*0.514)+1.8304,"")</f>
        <v>1137.7704000000001</v>
      </c>
      <c r="BE61" s="22">
        <f t="shared" si="37"/>
        <v>96.920400000000001</v>
      </c>
      <c r="BF61" s="22">
        <f t="shared" si="37"/>
        <v>86.126400000000004</v>
      </c>
      <c r="BG61" s="22">
        <f t="shared" si="37"/>
        <v>28.044400000000003</v>
      </c>
      <c r="BH61" s="22">
        <f t="shared" si="36"/>
        <v>38.8384</v>
      </c>
      <c r="BI61" s="22">
        <f t="shared" si="36"/>
        <v>84.070400000000006</v>
      </c>
    </row>
    <row r="62" spans="1:61" hidden="1" x14ac:dyDescent="0.3">
      <c r="A62" s="20">
        <v>45338.715277777781</v>
      </c>
      <c r="B62" s="19">
        <v>194</v>
      </c>
      <c r="C62" s="19">
        <v>179</v>
      </c>
      <c r="D62" s="19"/>
      <c r="E62" s="19">
        <v>192</v>
      </c>
      <c r="F62" s="19">
        <v>184</v>
      </c>
      <c r="G62" s="19">
        <v>145</v>
      </c>
      <c r="H62" s="19">
        <v>187</v>
      </c>
      <c r="I62" s="19">
        <v>188</v>
      </c>
      <c r="J62" s="19">
        <v>142</v>
      </c>
      <c r="K62" s="19">
        <v>162</v>
      </c>
      <c r="L62" s="19">
        <v>167</v>
      </c>
      <c r="M62" s="19">
        <v>47</v>
      </c>
      <c r="N62" s="19">
        <v>176</v>
      </c>
      <c r="O62" s="19">
        <v>156</v>
      </c>
      <c r="P62" s="19">
        <v>110</v>
      </c>
      <c r="Q62" s="19">
        <v>4</v>
      </c>
      <c r="R62" s="19">
        <v>190</v>
      </c>
      <c r="S62" s="19">
        <v>91</v>
      </c>
      <c r="T62" s="19">
        <v>56</v>
      </c>
      <c r="U62" s="19">
        <v>153</v>
      </c>
      <c r="V62" s="19">
        <v>2212</v>
      </c>
      <c r="W62" s="19">
        <v>186</v>
      </c>
      <c r="X62" s="19">
        <v>163</v>
      </c>
      <c r="Y62" s="19">
        <v>45</v>
      </c>
      <c r="Z62" s="19">
        <v>73</v>
      </c>
      <c r="AA62" s="19">
        <v>160</v>
      </c>
      <c r="AB62" s="19"/>
      <c r="AC62" s="19"/>
      <c r="AD62" s="19"/>
      <c r="AE62" s="19"/>
      <c r="AF62" s="19"/>
      <c r="AG62" s="19"/>
      <c r="AI62" s="21">
        <f t="shared" si="11"/>
        <v>45338.715277777781</v>
      </c>
      <c r="AJ62" s="22">
        <f t="shared" si="23"/>
        <v>101.54640000000001</v>
      </c>
      <c r="AK62" s="22">
        <f t="shared" si="24"/>
        <v>93.836399999999998</v>
      </c>
      <c r="AL62" s="22" t="str">
        <f t="shared" si="31"/>
        <v/>
      </c>
      <c r="AM62" s="22">
        <f t="shared" si="25"/>
        <v>100.5184</v>
      </c>
      <c r="AN62" s="22">
        <f t="shared" si="26"/>
        <v>96.406400000000005</v>
      </c>
      <c r="AO62" s="22">
        <f t="shared" si="27"/>
        <v>76.360399999999998</v>
      </c>
      <c r="AP62" s="22">
        <f t="shared" si="28"/>
        <v>97.948400000000007</v>
      </c>
      <c r="AQ62" s="22">
        <f t="shared" si="29"/>
        <v>98.462400000000002</v>
      </c>
      <c r="AR62" s="22">
        <f t="shared" si="30"/>
        <v>74.818399999999997</v>
      </c>
      <c r="AS62" s="22">
        <f>IF(K62&lt;&gt;"", (K62*0.514)+1.8304,"")</f>
        <v>85.098399999999998</v>
      </c>
      <c r="AT62" s="22">
        <f>IF(L62&lt;&gt;"", (L62*0.514)+1.8304,"")</f>
        <v>87.668400000000005</v>
      </c>
      <c r="AU62" s="22">
        <f>IF(M62&lt;&gt;"", (M62*0.514)+1.8304,"")</f>
        <v>25.988400000000002</v>
      </c>
      <c r="AV62" s="22">
        <f>IF(N62&lt;&gt;"", (N62*0.514)+1.8304,"")</f>
        <v>92.294399999999996</v>
      </c>
      <c r="AW62" s="22">
        <f>IF(O62&lt;&gt;"", (O62*0.514)+1.8304,"")</f>
        <v>82.014399999999995</v>
      </c>
      <c r="AX62" s="22">
        <f>IF(P62&lt;&gt;"", (P62*0.514)+1.8304,"")</f>
        <v>58.370399999999997</v>
      </c>
      <c r="AY62" s="22">
        <f>IF(Q62&lt;&gt;"", (Q62*0.514)+1.8304,"")</f>
        <v>3.8864000000000001</v>
      </c>
      <c r="AZ62" s="22">
        <f>IF(R62&lt;&gt;"", (R62*0.514)+1.8304,"")</f>
        <v>99.490399999999994</v>
      </c>
      <c r="BA62" s="22">
        <f>IF(S62&lt;&gt;"", (S62*0.514)+1.8304,"")</f>
        <v>48.604399999999998</v>
      </c>
      <c r="BB62" s="22">
        <f>IF(T62&lt;&gt;"", (T62*0.514)+1.8304,"")</f>
        <v>30.6144</v>
      </c>
      <c r="BC62" s="22">
        <f>IF(U62&lt;&gt;"", (U62*0.514)+1.8304,"")</f>
        <v>80.472399999999993</v>
      </c>
      <c r="BD62" s="22">
        <f>IF(V62&lt;&gt;"", (V62*0.514)+1.8304,"")</f>
        <v>1138.7984000000001</v>
      </c>
      <c r="BE62" s="22">
        <f t="shared" si="37"/>
        <v>97.434399999999997</v>
      </c>
      <c r="BF62" s="22">
        <f t="shared" si="37"/>
        <v>85.612399999999994</v>
      </c>
      <c r="BG62" s="22">
        <f t="shared" si="37"/>
        <v>24.9604</v>
      </c>
      <c r="BH62" s="22">
        <f t="shared" si="36"/>
        <v>39.352399999999996</v>
      </c>
      <c r="BI62" s="22">
        <f t="shared" si="36"/>
        <v>84.070400000000006</v>
      </c>
    </row>
    <row r="63" spans="1:61" hidden="1" x14ac:dyDescent="0.3">
      <c r="A63" s="20">
        <v>45338.722222222219</v>
      </c>
      <c r="B63" s="19">
        <v>193</v>
      </c>
      <c r="C63" s="19">
        <v>179</v>
      </c>
      <c r="D63" s="19"/>
      <c r="E63" s="19">
        <v>192</v>
      </c>
      <c r="F63" s="19">
        <v>185</v>
      </c>
      <c r="G63" s="19">
        <v>145</v>
      </c>
      <c r="H63" s="19">
        <v>187</v>
      </c>
      <c r="I63" s="19">
        <v>192</v>
      </c>
      <c r="J63" s="19">
        <v>140</v>
      </c>
      <c r="K63" s="19">
        <v>160</v>
      </c>
      <c r="L63" s="19">
        <v>169</v>
      </c>
      <c r="M63" s="19">
        <v>50</v>
      </c>
      <c r="N63" s="19">
        <v>176</v>
      </c>
      <c r="O63" s="19">
        <v>156</v>
      </c>
      <c r="P63" s="19">
        <v>108</v>
      </c>
      <c r="Q63" s="19">
        <v>4</v>
      </c>
      <c r="R63" s="19">
        <v>189</v>
      </c>
      <c r="S63" s="19">
        <v>92</v>
      </c>
      <c r="T63" s="19">
        <v>51</v>
      </c>
      <c r="U63" s="19">
        <v>153</v>
      </c>
      <c r="V63" s="19">
        <v>2214</v>
      </c>
      <c r="W63" s="19">
        <v>188</v>
      </c>
      <c r="X63" s="19">
        <v>163</v>
      </c>
      <c r="Y63" s="19">
        <v>48</v>
      </c>
      <c r="Z63" s="19">
        <v>71</v>
      </c>
      <c r="AA63" s="19">
        <v>160</v>
      </c>
      <c r="AB63" s="19"/>
      <c r="AC63" s="19"/>
      <c r="AD63" s="19"/>
      <c r="AE63" s="19"/>
      <c r="AF63" s="19"/>
      <c r="AG63" s="19"/>
      <c r="AI63" s="21">
        <f t="shared" si="11"/>
        <v>45338.722222222219</v>
      </c>
      <c r="AJ63" s="22">
        <f t="shared" si="23"/>
        <v>101.0324</v>
      </c>
      <c r="AK63" s="22">
        <f t="shared" si="24"/>
        <v>93.836399999999998</v>
      </c>
      <c r="AL63" s="22" t="str">
        <f t="shared" si="31"/>
        <v/>
      </c>
      <c r="AM63" s="22">
        <f t="shared" si="25"/>
        <v>100.5184</v>
      </c>
      <c r="AN63" s="22">
        <f t="shared" si="26"/>
        <v>96.920400000000001</v>
      </c>
      <c r="AO63" s="22">
        <f t="shared" si="27"/>
        <v>76.360399999999998</v>
      </c>
      <c r="AP63" s="22">
        <f t="shared" si="28"/>
        <v>97.948400000000007</v>
      </c>
      <c r="AQ63" s="22">
        <f t="shared" si="29"/>
        <v>100.5184</v>
      </c>
      <c r="AR63" s="22">
        <f t="shared" si="30"/>
        <v>73.790400000000005</v>
      </c>
      <c r="AS63" s="22">
        <f>IF(K63&lt;&gt;"", (K63*0.514)+1.8304,"")</f>
        <v>84.070400000000006</v>
      </c>
      <c r="AT63" s="22">
        <f>IF(L63&lt;&gt;"", (L63*0.514)+1.8304,"")</f>
        <v>88.696399999999997</v>
      </c>
      <c r="AU63" s="22">
        <f>IF(M63&lt;&gt;"", (M63*0.514)+1.8304,"")</f>
        <v>27.5304</v>
      </c>
      <c r="AV63" s="22">
        <f>IF(N63&lt;&gt;"", (N63*0.514)+1.8304,"")</f>
        <v>92.294399999999996</v>
      </c>
      <c r="AW63" s="22">
        <f>IF(O63&lt;&gt;"", (O63*0.514)+1.8304,"")</f>
        <v>82.014399999999995</v>
      </c>
      <c r="AX63" s="22">
        <f>IF(P63&lt;&gt;"", (P63*0.514)+1.8304,"")</f>
        <v>57.342399999999998</v>
      </c>
      <c r="AY63" s="22">
        <f>IF(Q63&lt;&gt;"", (Q63*0.514)+1.8304,"")</f>
        <v>3.8864000000000001</v>
      </c>
      <c r="AZ63" s="22">
        <f>IF(R63&lt;&gt;"", (R63*0.514)+1.8304,"")</f>
        <v>98.976399999999998</v>
      </c>
      <c r="BA63" s="22">
        <f>IF(S63&lt;&gt;"", (S63*0.514)+1.8304,"")</f>
        <v>49.118400000000001</v>
      </c>
      <c r="BB63" s="22">
        <f>IF(T63&lt;&gt;"", (T63*0.514)+1.8304,"")</f>
        <v>28.044400000000003</v>
      </c>
      <c r="BC63" s="22">
        <f>IF(U63&lt;&gt;"", (U63*0.514)+1.8304,"")</f>
        <v>80.472399999999993</v>
      </c>
      <c r="BD63" s="22">
        <f>IF(V63&lt;&gt;"", (V63*0.514)+1.8304,"")</f>
        <v>1139.8264000000001</v>
      </c>
      <c r="BE63" s="22">
        <f t="shared" si="37"/>
        <v>98.462400000000002</v>
      </c>
      <c r="BF63" s="22">
        <f t="shared" si="37"/>
        <v>85.612399999999994</v>
      </c>
      <c r="BG63" s="22">
        <f t="shared" si="37"/>
        <v>26.502400000000002</v>
      </c>
      <c r="BH63" s="22">
        <f t="shared" si="36"/>
        <v>38.324399999999997</v>
      </c>
      <c r="BI63" s="22">
        <f t="shared" si="36"/>
        <v>84.070400000000006</v>
      </c>
    </row>
    <row r="64" spans="1:61" hidden="1" x14ac:dyDescent="0.3">
      <c r="A64" s="20">
        <v>45338.729166666664</v>
      </c>
      <c r="B64" s="19">
        <v>194</v>
      </c>
      <c r="C64" s="19">
        <v>178</v>
      </c>
      <c r="D64" s="19"/>
      <c r="E64" s="19">
        <v>194</v>
      </c>
      <c r="F64" s="19">
        <v>186</v>
      </c>
      <c r="G64" s="19">
        <v>142</v>
      </c>
      <c r="H64" s="19">
        <v>187</v>
      </c>
      <c r="I64" s="19">
        <v>191</v>
      </c>
      <c r="J64" s="19">
        <v>141</v>
      </c>
      <c r="K64" s="19">
        <v>166</v>
      </c>
      <c r="L64" s="19">
        <v>169</v>
      </c>
      <c r="M64" s="19">
        <v>50</v>
      </c>
      <c r="N64" s="19">
        <v>176</v>
      </c>
      <c r="O64" s="19">
        <v>158</v>
      </c>
      <c r="P64" s="19">
        <v>111</v>
      </c>
      <c r="Q64" s="19">
        <v>4</v>
      </c>
      <c r="R64" s="19">
        <v>190</v>
      </c>
      <c r="S64" s="19">
        <v>92</v>
      </c>
      <c r="T64" s="19">
        <v>51</v>
      </c>
      <c r="U64" s="19">
        <v>153</v>
      </c>
      <c r="V64" s="19">
        <v>2210</v>
      </c>
      <c r="W64" s="19">
        <v>188</v>
      </c>
      <c r="X64" s="19">
        <v>165</v>
      </c>
      <c r="Y64" s="19">
        <v>37</v>
      </c>
      <c r="Z64" s="19">
        <v>72</v>
      </c>
      <c r="AA64" s="19">
        <v>160</v>
      </c>
      <c r="AB64" s="19"/>
      <c r="AC64" s="19"/>
      <c r="AD64" s="19"/>
      <c r="AE64" s="19"/>
      <c r="AF64" s="19"/>
      <c r="AG64" s="19"/>
      <c r="AI64" s="21">
        <f t="shared" si="11"/>
        <v>45338.729166666664</v>
      </c>
      <c r="AJ64" s="22">
        <f t="shared" si="23"/>
        <v>101.54640000000001</v>
      </c>
      <c r="AK64" s="22">
        <f t="shared" si="24"/>
        <v>93.322400000000002</v>
      </c>
      <c r="AL64" s="22" t="str">
        <f t="shared" si="31"/>
        <v/>
      </c>
      <c r="AM64" s="22">
        <f t="shared" si="25"/>
        <v>101.54640000000001</v>
      </c>
      <c r="AN64" s="22">
        <f t="shared" si="26"/>
        <v>97.434399999999997</v>
      </c>
      <c r="AO64" s="22">
        <f t="shared" si="27"/>
        <v>74.818399999999997</v>
      </c>
      <c r="AP64" s="22">
        <f t="shared" si="28"/>
        <v>97.948400000000007</v>
      </c>
      <c r="AQ64" s="22">
        <f t="shared" si="29"/>
        <v>100.0044</v>
      </c>
      <c r="AR64" s="22">
        <f t="shared" si="30"/>
        <v>74.304400000000001</v>
      </c>
      <c r="AS64" s="22">
        <f>IF(K64&lt;&gt;"", (K64*0.514)+1.8304,"")</f>
        <v>87.154399999999995</v>
      </c>
      <c r="AT64" s="22">
        <f>IF(L64&lt;&gt;"", (L64*0.514)+1.8304,"")</f>
        <v>88.696399999999997</v>
      </c>
      <c r="AU64" s="22">
        <f>IF(M64&lt;&gt;"", (M64*0.514)+1.8304,"")</f>
        <v>27.5304</v>
      </c>
      <c r="AV64" s="22">
        <f>IF(N64&lt;&gt;"", (N64*0.514)+1.8304,"")</f>
        <v>92.294399999999996</v>
      </c>
      <c r="AW64" s="22">
        <f>IF(O64&lt;&gt;"", (O64*0.514)+1.8304,"")</f>
        <v>83.042400000000001</v>
      </c>
      <c r="AX64" s="22">
        <f>IF(P64&lt;&gt;"", (P64*0.514)+1.8304,"")</f>
        <v>58.884399999999999</v>
      </c>
      <c r="AY64" s="22">
        <f>IF(Q64&lt;&gt;"", (Q64*0.514)+1.8304,"")</f>
        <v>3.8864000000000001</v>
      </c>
      <c r="AZ64" s="22">
        <f>IF(R64&lt;&gt;"", (R64*0.514)+1.8304,"")</f>
        <v>99.490399999999994</v>
      </c>
      <c r="BA64" s="22">
        <f>IF(S64&lt;&gt;"", (S64*0.514)+1.8304,"")</f>
        <v>49.118400000000001</v>
      </c>
      <c r="BB64" s="22">
        <f>IF(T64&lt;&gt;"", (T64*0.514)+1.8304,"")</f>
        <v>28.044400000000003</v>
      </c>
      <c r="BC64" s="22">
        <f>IF(U64&lt;&gt;"", (U64*0.514)+1.8304,"")</f>
        <v>80.472399999999993</v>
      </c>
      <c r="BD64" s="22">
        <f>IF(V64&lt;&gt;"", (V64*0.514)+1.8304,"")</f>
        <v>1137.7704000000001</v>
      </c>
      <c r="BE64" s="22">
        <f t="shared" si="37"/>
        <v>98.462400000000002</v>
      </c>
      <c r="BF64" s="22">
        <f t="shared" si="37"/>
        <v>86.6404</v>
      </c>
      <c r="BG64" s="22">
        <f t="shared" si="37"/>
        <v>20.848400000000002</v>
      </c>
      <c r="BH64" s="22">
        <f t="shared" si="36"/>
        <v>38.8384</v>
      </c>
      <c r="BI64" s="22">
        <f t="shared" si="36"/>
        <v>84.070400000000006</v>
      </c>
    </row>
    <row r="65" spans="1:61" hidden="1" x14ac:dyDescent="0.3">
      <c r="A65" s="20">
        <v>45338.736111111109</v>
      </c>
      <c r="B65" s="19">
        <v>196</v>
      </c>
      <c r="C65" s="19">
        <v>179</v>
      </c>
      <c r="D65" s="19"/>
      <c r="E65" s="19">
        <v>194</v>
      </c>
      <c r="F65" s="19">
        <v>187</v>
      </c>
      <c r="G65" s="19">
        <v>139</v>
      </c>
      <c r="H65" s="19">
        <v>186</v>
      </c>
      <c r="I65" s="19">
        <v>192</v>
      </c>
      <c r="J65" s="19">
        <v>141</v>
      </c>
      <c r="K65" s="19">
        <v>165</v>
      </c>
      <c r="L65" s="19">
        <v>170</v>
      </c>
      <c r="M65" s="19">
        <v>53</v>
      </c>
      <c r="N65" s="19">
        <v>177</v>
      </c>
      <c r="O65" s="19">
        <v>157</v>
      </c>
      <c r="P65" s="19">
        <v>109</v>
      </c>
      <c r="Q65" s="19">
        <v>4</v>
      </c>
      <c r="R65" s="19">
        <v>191</v>
      </c>
      <c r="S65" s="19">
        <v>91</v>
      </c>
      <c r="T65" s="19">
        <v>53</v>
      </c>
      <c r="U65" s="19">
        <v>152</v>
      </c>
      <c r="V65" s="19">
        <v>2203</v>
      </c>
      <c r="W65" s="19">
        <v>185</v>
      </c>
      <c r="X65" s="19">
        <v>166</v>
      </c>
      <c r="Y65" s="19">
        <v>35</v>
      </c>
      <c r="Z65" s="19">
        <v>67</v>
      </c>
      <c r="AA65" s="19">
        <v>162</v>
      </c>
      <c r="AB65" s="19"/>
      <c r="AC65" s="19"/>
      <c r="AD65" s="19"/>
      <c r="AE65" s="19"/>
      <c r="AF65" s="19"/>
      <c r="AG65" s="19"/>
      <c r="AI65" s="21">
        <f t="shared" si="11"/>
        <v>45338.736111111109</v>
      </c>
      <c r="AJ65" s="22">
        <f t="shared" si="23"/>
        <v>102.5744</v>
      </c>
      <c r="AK65" s="22">
        <f t="shared" si="24"/>
        <v>93.836399999999998</v>
      </c>
      <c r="AL65" s="22" t="str">
        <f t="shared" si="31"/>
        <v/>
      </c>
      <c r="AM65" s="22">
        <f t="shared" si="25"/>
        <v>101.54640000000001</v>
      </c>
      <c r="AN65" s="22">
        <f t="shared" si="26"/>
        <v>97.948400000000007</v>
      </c>
      <c r="AO65" s="22">
        <f t="shared" si="27"/>
        <v>73.276399999999995</v>
      </c>
      <c r="AP65" s="22">
        <f t="shared" si="28"/>
        <v>97.434399999999997</v>
      </c>
      <c r="AQ65" s="22">
        <f t="shared" si="29"/>
        <v>100.5184</v>
      </c>
      <c r="AR65" s="22">
        <f t="shared" si="30"/>
        <v>74.304400000000001</v>
      </c>
      <c r="AS65" s="22">
        <f>IF(K65&lt;&gt;"", (K65*0.514)+1.8304,"")</f>
        <v>86.6404</v>
      </c>
      <c r="AT65" s="22">
        <f>IF(L65&lt;&gt;"", (L65*0.514)+1.8304,"")</f>
        <v>89.210399999999993</v>
      </c>
      <c r="AU65" s="22">
        <f>IF(M65&lt;&gt;"", (M65*0.514)+1.8304,"")</f>
        <v>29.072400000000002</v>
      </c>
      <c r="AV65" s="22">
        <f>IF(N65&lt;&gt;"", (N65*0.514)+1.8304,"")</f>
        <v>92.808400000000006</v>
      </c>
      <c r="AW65" s="22">
        <f>IF(O65&lt;&gt;"", (O65*0.514)+1.8304,"")</f>
        <v>82.528400000000005</v>
      </c>
      <c r="AX65" s="22">
        <f>IF(P65&lt;&gt;"", (P65*0.514)+1.8304,"")</f>
        <v>57.856400000000001</v>
      </c>
      <c r="AY65" s="22">
        <f>IF(Q65&lt;&gt;"", (Q65*0.514)+1.8304,"")</f>
        <v>3.8864000000000001</v>
      </c>
      <c r="AZ65" s="22">
        <f>IF(R65&lt;&gt;"", (R65*0.514)+1.8304,"")</f>
        <v>100.0044</v>
      </c>
      <c r="BA65" s="22">
        <f>IF(S65&lt;&gt;"", (S65*0.514)+1.8304,"")</f>
        <v>48.604399999999998</v>
      </c>
      <c r="BB65" s="22">
        <f>IF(T65&lt;&gt;"", (T65*0.514)+1.8304,"")</f>
        <v>29.072400000000002</v>
      </c>
      <c r="BC65" s="22">
        <f>IF(U65&lt;&gt;"", (U65*0.514)+1.8304,"")</f>
        <v>79.958399999999997</v>
      </c>
      <c r="BD65" s="22">
        <f>IF(V65&lt;&gt;"", (V65*0.514)+1.8304,"")</f>
        <v>1134.1724000000002</v>
      </c>
      <c r="BE65" s="22">
        <f t="shared" si="37"/>
        <v>96.920400000000001</v>
      </c>
      <c r="BF65" s="22">
        <f t="shared" si="37"/>
        <v>87.154399999999995</v>
      </c>
      <c r="BG65" s="22">
        <f t="shared" si="37"/>
        <v>19.820400000000003</v>
      </c>
      <c r="BH65" s="22">
        <f t="shared" si="36"/>
        <v>36.2684</v>
      </c>
      <c r="BI65" s="22">
        <f t="shared" si="36"/>
        <v>85.098399999999998</v>
      </c>
    </row>
    <row r="66" spans="1:61" hidden="1" x14ac:dyDescent="0.3">
      <c r="A66" s="20">
        <v>45338.743055555555</v>
      </c>
      <c r="B66" s="19">
        <v>197</v>
      </c>
      <c r="C66" s="19">
        <v>179</v>
      </c>
      <c r="D66" s="19"/>
      <c r="E66" s="19">
        <v>194</v>
      </c>
      <c r="F66" s="19">
        <v>186</v>
      </c>
      <c r="G66" s="19">
        <v>139</v>
      </c>
      <c r="H66" s="19">
        <v>183</v>
      </c>
      <c r="I66" s="19">
        <v>189</v>
      </c>
      <c r="J66" s="19">
        <v>137</v>
      </c>
      <c r="K66" s="19">
        <v>162</v>
      </c>
      <c r="L66" s="19">
        <v>170</v>
      </c>
      <c r="M66" s="19">
        <v>52</v>
      </c>
      <c r="N66" s="19">
        <v>177</v>
      </c>
      <c r="O66" s="19">
        <v>157</v>
      </c>
      <c r="P66" s="19">
        <v>105</v>
      </c>
      <c r="Q66" s="19">
        <v>4</v>
      </c>
      <c r="R66" s="19">
        <v>190</v>
      </c>
      <c r="S66" s="19">
        <v>90</v>
      </c>
      <c r="T66" s="19">
        <v>60</v>
      </c>
      <c r="U66" s="19">
        <v>152</v>
      </c>
      <c r="V66" s="19">
        <v>2196</v>
      </c>
      <c r="W66" s="19">
        <v>184</v>
      </c>
      <c r="X66" s="19">
        <v>165</v>
      </c>
      <c r="Y66" s="19">
        <v>41</v>
      </c>
      <c r="Z66" s="19">
        <v>69</v>
      </c>
      <c r="AA66" s="19">
        <v>162</v>
      </c>
      <c r="AB66" s="19"/>
      <c r="AC66" s="19"/>
      <c r="AD66" s="19"/>
      <c r="AE66" s="19"/>
      <c r="AF66" s="19"/>
      <c r="AG66" s="19"/>
      <c r="AI66" s="21">
        <f t="shared" ref="AI66:AI129" si="38">A66</f>
        <v>45338.743055555555</v>
      </c>
      <c r="AJ66" s="22">
        <f t="shared" si="23"/>
        <v>103.08839999999999</v>
      </c>
      <c r="AK66" s="22">
        <f t="shared" si="24"/>
        <v>93.836399999999998</v>
      </c>
      <c r="AL66" s="22" t="str">
        <f t="shared" si="31"/>
        <v/>
      </c>
      <c r="AM66" s="22">
        <f t="shared" si="25"/>
        <v>101.54640000000001</v>
      </c>
      <c r="AN66" s="22">
        <f t="shared" si="26"/>
        <v>97.434399999999997</v>
      </c>
      <c r="AO66" s="22">
        <f t="shared" si="27"/>
        <v>73.276399999999995</v>
      </c>
      <c r="AP66" s="22">
        <f t="shared" si="28"/>
        <v>95.892399999999995</v>
      </c>
      <c r="AQ66" s="22">
        <f t="shared" si="29"/>
        <v>98.976399999999998</v>
      </c>
      <c r="AR66" s="22">
        <f t="shared" si="30"/>
        <v>72.248400000000004</v>
      </c>
      <c r="AS66" s="22">
        <f>IF(K66&lt;&gt;"", (K66*0.514)+1.8304,"")</f>
        <v>85.098399999999998</v>
      </c>
      <c r="AT66" s="22">
        <f>IF(L66&lt;&gt;"", (L66*0.514)+1.8304,"")</f>
        <v>89.210399999999993</v>
      </c>
      <c r="AU66" s="22">
        <f>IF(M66&lt;&gt;"", (M66*0.514)+1.8304,"")</f>
        <v>28.558400000000002</v>
      </c>
      <c r="AV66" s="22">
        <f>IF(N66&lt;&gt;"", (N66*0.514)+1.8304,"")</f>
        <v>92.808400000000006</v>
      </c>
      <c r="AW66" s="22">
        <f>IF(O66&lt;&gt;"", (O66*0.514)+1.8304,"")</f>
        <v>82.528400000000005</v>
      </c>
      <c r="AX66" s="22">
        <f>IF(P66&lt;&gt;"", (P66*0.514)+1.8304,"")</f>
        <v>55.800399999999996</v>
      </c>
      <c r="AY66" s="22">
        <f>IF(Q66&lt;&gt;"", (Q66*0.514)+1.8304,"")</f>
        <v>3.8864000000000001</v>
      </c>
      <c r="AZ66" s="22">
        <f>IF(R66&lt;&gt;"", (R66*0.514)+1.8304,"")</f>
        <v>99.490399999999994</v>
      </c>
      <c r="BA66" s="22">
        <f>IF(S66&lt;&gt;"", (S66*0.514)+1.8304,"")</f>
        <v>48.090399999999995</v>
      </c>
      <c r="BB66" s="22">
        <f>IF(T66&lt;&gt;"", (T66*0.514)+1.8304,"")</f>
        <v>32.670400000000001</v>
      </c>
      <c r="BC66" s="22">
        <f>IF(U66&lt;&gt;"", (U66*0.514)+1.8304,"")</f>
        <v>79.958399999999997</v>
      </c>
      <c r="BD66" s="22">
        <f>IF(V66&lt;&gt;"", (V66*0.514)+1.8304,"")</f>
        <v>1130.5744</v>
      </c>
      <c r="BE66" s="22">
        <f t="shared" si="37"/>
        <v>96.406400000000005</v>
      </c>
      <c r="BF66" s="22">
        <f t="shared" si="37"/>
        <v>86.6404</v>
      </c>
      <c r="BG66" s="22">
        <f t="shared" si="37"/>
        <v>22.904400000000003</v>
      </c>
      <c r="BH66" s="22">
        <f t="shared" si="36"/>
        <v>37.296399999999998</v>
      </c>
      <c r="BI66" s="22">
        <f t="shared" si="36"/>
        <v>85.098399999999998</v>
      </c>
    </row>
    <row r="67" spans="1:61" hidden="1" x14ac:dyDescent="0.3">
      <c r="A67" s="20">
        <v>45338.75</v>
      </c>
      <c r="B67" s="19">
        <v>198</v>
      </c>
      <c r="C67" s="19">
        <v>180</v>
      </c>
      <c r="D67" s="19"/>
      <c r="E67" s="19">
        <v>194</v>
      </c>
      <c r="F67" s="19">
        <v>185</v>
      </c>
      <c r="G67" s="19"/>
      <c r="H67" s="19">
        <v>184</v>
      </c>
      <c r="I67" s="19">
        <v>189</v>
      </c>
      <c r="J67" s="19">
        <v>134</v>
      </c>
      <c r="K67" s="19">
        <v>155</v>
      </c>
      <c r="L67" s="19">
        <v>167</v>
      </c>
      <c r="M67" s="19">
        <v>54</v>
      </c>
      <c r="N67" s="19">
        <v>178</v>
      </c>
      <c r="O67" s="19">
        <v>158</v>
      </c>
      <c r="P67" s="19">
        <v>109</v>
      </c>
      <c r="Q67" s="19">
        <v>4</v>
      </c>
      <c r="R67" s="19">
        <v>188</v>
      </c>
      <c r="S67" s="19">
        <v>88</v>
      </c>
      <c r="T67" s="19">
        <v>56</v>
      </c>
      <c r="U67" s="19">
        <v>150</v>
      </c>
      <c r="V67" s="19">
        <v>2179</v>
      </c>
      <c r="W67" s="19">
        <v>182</v>
      </c>
      <c r="X67" s="19">
        <v>165</v>
      </c>
      <c r="Y67" s="19">
        <v>41</v>
      </c>
      <c r="Z67" s="19">
        <v>68</v>
      </c>
      <c r="AA67" s="19">
        <v>160</v>
      </c>
      <c r="AB67" s="19"/>
      <c r="AC67" s="19"/>
      <c r="AD67" s="19"/>
      <c r="AE67" s="19"/>
      <c r="AF67" s="19"/>
      <c r="AG67" s="19"/>
      <c r="AI67" s="21">
        <f t="shared" si="38"/>
        <v>45338.75</v>
      </c>
      <c r="AJ67" s="22">
        <f t="shared" si="23"/>
        <v>103.6024</v>
      </c>
      <c r="AK67" s="22">
        <f t="shared" si="24"/>
        <v>94.350399999999993</v>
      </c>
      <c r="AL67" s="22" t="str">
        <f t="shared" si="31"/>
        <v/>
      </c>
      <c r="AM67" s="22">
        <f t="shared" si="25"/>
        <v>101.54640000000001</v>
      </c>
      <c r="AN67" s="22">
        <f t="shared" si="26"/>
        <v>96.920400000000001</v>
      </c>
      <c r="AO67" s="22" t="str">
        <f t="shared" si="27"/>
        <v/>
      </c>
      <c r="AP67" s="22">
        <f t="shared" si="28"/>
        <v>96.406400000000005</v>
      </c>
      <c r="AQ67" s="22">
        <f t="shared" si="29"/>
        <v>98.976399999999998</v>
      </c>
      <c r="AR67" s="22">
        <f t="shared" si="30"/>
        <v>70.706400000000002</v>
      </c>
      <c r="AS67" s="22">
        <f>IF(K67&lt;&gt;"", (K67*0.514)+1.8304,"")</f>
        <v>81.500399999999999</v>
      </c>
      <c r="AT67" s="22">
        <f>IF(L67&lt;&gt;"", (L67*0.514)+1.8304,"")</f>
        <v>87.668400000000005</v>
      </c>
      <c r="AU67" s="22">
        <f>IF(M67&lt;&gt;"", (M67*0.514)+1.8304,"")</f>
        <v>29.586400000000001</v>
      </c>
      <c r="AV67" s="22">
        <f>IF(N67&lt;&gt;"", (N67*0.514)+1.8304,"")</f>
        <v>93.322400000000002</v>
      </c>
      <c r="AW67" s="22">
        <f>IF(O67&lt;&gt;"", (O67*0.514)+1.8304,"")</f>
        <v>83.042400000000001</v>
      </c>
      <c r="AX67" s="22">
        <f>IF(P67&lt;&gt;"", (P67*0.514)+1.8304,"")</f>
        <v>57.856400000000001</v>
      </c>
      <c r="AY67" s="22">
        <f>IF(Q67&lt;&gt;"", (Q67*0.514)+1.8304,"")</f>
        <v>3.8864000000000001</v>
      </c>
      <c r="AZ67" s="22">
        <f>IF(R67&lt;&gt;"", (R67*0.514)+1.8304,"")</f>
        <v>98.462400000000002</v>
      </c>
      <c r="BA67" s="22">
        <f>IF(S67&lt;&gt;"", (S67*0.514)+1.8304,"")</f>
        <v>47.062399999999997</v>
      </c>
      <c r="BB67" s="22">
        <f>IF(T67&lt;&gt;"", (T67*0.514)+1.8304,"")</f>
        <v>30.6144</v>
      </c>
      <c r="BC67" s="22">
        <f>IF(U67&lt;&gt;"", (U67*0.514)+1.8304,"")</f>
        <v>78.930400000000006</v>
      </c>
      <c r="BD67" s="22">
        <f>IF(V67&lt;&gt;"", (V67*0.514)+1.8304,"")</f>
        <v>1121.8364000000001</v>
      </c>
      <c r="BE67" s="22">
        <f t="shared" si="37"/>
        <v>95.378399999999999</v>
      </c>
      <c r="BF67" s="22">
        <f t="shared" si="37"/>
        <v>86.6404</v>
      </c>
      <c r="BG67" s="22">
        <f t="shared" si="37"/>
        <v>22.904400000000003</v>
      </c>
      <c r="BH67" s="22">
        <f t="shared" si="36"/>
        <v>36.782399999999996</v>
      </c>
      <c r="BI67" s="22">
        <f t="shared" si="36"/>
        <v>84.070400000000006</v>
      </c>
    </row>
    <row r="68" spans="1:61" hidden="1" x14ac:dyDescent="0.3">
      <c r="A68" s="20">
        <v>45338.756944444445</v>
      </c>
      <c r="B68" s="19">
        <v>200</v>
      </c>
      <c r="C68" s="19">
        <v>182</v>
      </c>
      <c r="D68" s="19"/>
      <c r="E68" s="19">
        <v>195</v>
      </c>
      <c r="F68" s="19">
        <v>186</v>
      </c>
      <c r="G68" s="19"/>
      <c r="H68" s="19">
        <v>188</v>
      </c>
      <c r="I68" s="19">
        <v>188</v>
      </c>
      <c r="J68" s="19">
        <v>134</v>
      </c>
      <c r="K68" s="19">
        <v>152</v>
      </c>
      <c r="L68" s="19">
        <v>168</v>
      </c>
      <c r="M68" s="19">
        <v>55</v>
      </c>
      <c r="N68" s="19">
        <v>177</v>
      </c>
      <c r="O68" s="19">
        <v>156</v>
      </c>
      <c r="P68" s="19">
        <v>107</v>
      </c>
      <c r="Q68" s="19">
        <v>4</v>
      </c>
      <c r="R68" s="19">
        <v>187</v>
      </c>
      <c r="S68" s="19">
        <v>84</v>
      </c>
      <c r="T68" s="19">
        <v>55</v>
      </c>
      <c r="U68" s="19">
        <v>146</v>
      </c>
      <c r="V68" s="19">
        <v>2170</v>
      </c>
      <c r="W68" s="19">
        <v>181</v>
      </c>
      <c r="X68" s="19">
        <v>164</v>
      </c>
      <c r="Y68" s="19">
        <v>42</v>
      </c>
      <c r="Z68" s="19">
        <v>66</v>
      </c>
      <c r="AA68" s="19">
        <v>161</v>
      </c>
      <c r="AB68" s="19"/>
      <c r="AC68" s="19"/>
      <c r="AD68" s="19"/>
      <c r="AE68" s="19"/>
      <c r="AF68" s="19"/>
      <c r="AG68" s="19"/>
      <c r="AI68" s="21">
        <f t="shared" si="38"/>
        <v>45338.756944444445</v>
      </c>
      <c r="AJ68" s="22">
        <f t="shared" si="23"/>
        <v>104.63039999999999</v>
      </c>
      <c r="AK68" s="22">
        <f t="shared" si="24"/>
        <v>95.378399999999999</v>
      </c>
      <c r="AL68" s="22" t="str">
        <f t="shared" si="31"/>
        <v/>
      </c>
      <c r="AM68" s="22">
        <f t="shared" si="25"/>
        <v>102.0604</v>
      </c>
      <c r="AN68" s="22">
        <f t="shared" si="26"/>
        <v>97.434399999999997</v>
      </c>
      <c r="AO68" s="22" t="str">
        <f t="shared" si="27"/>
        <v/>
      </c>
      <c r="AP68" s="22">
        <f t="shared" si="28"/>
        <v>98.462400000000002</v>
      </c>
      <c r="AQ68" s="22">
        <f t="shared" si="29"/>
        <v>98.462400000000002</v>
      </c>
      <c r="AR68" s="22">
        <f t="shared" si="30"/>
        <v>70.706400000000002</v>
      </c>
      <c r="AS68" s="22">
        <f>IF(K68&lt;&gt;"", (K68*0.514)+1.8304,"")</f>
        <v>79.958399999999997</v>
      </c>
      <c r="AT68" s="22">
        <f>IF(L68&lt;&gt;"", (L68*0.514)+1.8304,"")</f>
        <v>88.182400000000001</v>
      </c>
      <c r="AU68" s="22">
        <f>IF(M68&lt;&gt;"", (M68*0.514)+1.8304,"")</f>
        <v>30.1004</v>
      </c>
      <c r="AV68" s="22">
        <f>IF(N68&lt;&gt;"", (N68*0.514)+1.8304,"")</f>
        <v>92.808400000000006</v>
      </c>
      <c r="AW68" s="22">
        <f>IF(O68&lt;&gt;"", (O68*0.514)+1.8304,"")</f>
        <v>82.014399999999995</v>
      </c>
      <c r="AX68" s="22">
        <f>IF(P68&lt;&gt;"", (P68*0.514)+1.8304,"")</f>
        <v>56.828400000000002</v>
      </c>
      <c r="AY68" s="22">
        <f>IF(Q68&lt;&gt;"", (Q68*0.514)+1.8304,"")</f>
        <v>3.8864000000000001</v>
      </c>
      <c r="AZ68" s="22">
        <f>IF(R68&lt;&gt;"", (R68*0.514)+1.8304,"")</f>
        <v>97.948400000000007</v>
      </c>
      <c r="BA68" s="22">
        <f>IF(S68&lt;&gt;"", (S68*0.514)+1.8304,"")</f>
        <v>45.006399999999999</v>
      </c>
      <c r="BB68" s="22">
        <f>IF(T68&lt;&gt;"", (T68*0.514)+1.8304,"")</f>
        <v>30.1004</v>
      </c>
      <c r="BC68" s="22">
        <f>IF(U68&lt;&gt;"", (U68*0.514)+1.8304,"")</f>
        <v>76.874399999999994</v>
      </c>
      <c r="BD68" s="22">
        <f>IF(V68&lt;&gt;"", (V68*0.514)+1.8304,"")</f>
        <v>1117.2104000000002</v>
      </c>
      <c r="BE68" s="22">
        <f t="shared" si="37"/>
        <v>94.864400000000003</v>
      </c>
      <c r="BF68" s="22">
        <f t="shared" si="37"/>
        <v>86.126400000000004</v>
      </c>
      <c r="BG68" s="22">
        <f t="shared" si="37"/>
        <v>23.418400000000002</v>
      </c>
      <c r="BH68" s="22">
        <f t="shared" si="36"/>
        <v>35.754399999999997</v>
      </c>
      <c r="BI68" s="22">
        <f t="shared" si="36"/>
        <v>84.584400000000002</v>
      </c>
    </row>
    <row r="69" spans="1:61" hidden="1" x14ac:dyDescent="0.3">
      <c r="A69" s="20">
        <v>45338.763888888891</v>
      </c>
      <c r="B69" s="19">
        <v>202</v>
      </c>
      <c r="C69" s="19">
        <v>185</v>
      </c>
      <c r="D69" s="19"/>
      <c r="E69" s="19">
        <v>196</v>
      </c>
      <c r="F69" s="19">
        <v>186</v>
      </c>
      <c r="G69" s="19"/>
      <c r="H69" s="19">
        <v>190</v>
      </c>
      <c r="I69" s="19">
        <v>187</v>
      </c>
      <c r="J69" s="19">
        <v>132</v>
      </c>
      <c r="K69" s="19">
        <v>154</v>
      </c>
      <c r="L69" s="19">
        <v>164</v>
      </c>
      <c r="M69" s="19">
        <v>55</v>
      </c>
      <c r="N69" s="19">
        <v>177</v>
      </c>
      <c r="O69" s="19">
        <v>154</v>
      </c>
      <c r="P69" s="19">
        <v>107</v>
      </c>
      <c r="Q69" s="19">
        <v>4</v>
      </c>
      <c r="R69" s="19">
        <v>185</v>
      </c>
      <c r="S69" s="19">
        <v>83</v>
      </c>
      <c r="T69" s="19">
        <v>57</v>
      </c>
      <c r="U69" s="19">
        <v>146</v>
      </c>
      <c r="V69" s="19">
        <v>2191</v>
      </c>
      <c r="W69" s="19">
        <v>180</v>
      </c>
      <c r="X69" s="19">
        <v>165</v>
      </c>
      <c r="Y69" s="19">
        <v>36</v>
      </c>
      <c r="Z69" s="19">
        <v>64</v>
      </c>
      <c r="AA69" s="19">
        <v>161</v>
      </c>
      <c r="AB69" s="19"/>
      <c r="AC69" s="19"/>
      <c r="AD69" s="19"/>
      <c r="AE69" s="19"/>
      <c r="AF69" s="19"/>
      <c r="AG69" s="19"/>
      <c r="AI69" s="21">
        <f t="shared" si="38"/>
        <v>45338.763888888891</v>
      </c>
      <c r="AJ69" s="22">
        <f t="shared" si="23"/>
        <v>105.6584</v>
      </c>
      <c r="AK69" s="22">
        <f t="shared" si="24"/>
        <v>96.920400000000001</v>
      </c>
      <c r="AL69" s="22" t="str">
        <f t="shared" si="31"/>
        <v/>
      </c>
      <c r="AM69" s="22">
        <f t="shared" si="25"/>
        <v>102.5744</v>
      </c>
      <c r="AN69" s="22">
        <f t="shared" si="26"/>
        <v>97.434399999999997</v>
      </c>
      <c r="AO69" s="22" t="str">
        <f t="shared" si="27"/>
        <v/>
      </c>
      <c r="AP69" s="22">
        <f t="shared" si="28"/>
        <v>99.490399999999994</v>
      </c>
      <c r="AQ69" s="22">
        <f t="shared" si="29"/>
        <v>97.948400000000007</v>
      </c>
      <c r="AR69" s="22">
        <f t="shared" si="30"/>
        <v>69.678399999999996</v>
      </c>
      <c r="AS69" s="22">
        <f>IF(K69&lt;&gt;"", (K69*0.514)+1.8304,"")</f>
        <v>80.986400000000003</v>
      </c>
      <c r="AT69" s="22">
        <f>IF(L69&lt;&gt;"", (L69*0.514)+1.8304,"")</f>
        <v>86.126400000000004</v>
      </c>
      <c r="AU69" s="22">
        <f>IF(M69&lt;&gt;"", (M69*0.514)+1.8304,"")</f>
        <v>30.1004</v>
      </c>
      <c r="AV69" s="22">
        <f>IF(N69&lt;&gt;"", (N69*0.514)+1.8304,"")</f>
        <v>92.808400000000006</v>
      </c>
      <c r="AW69" s="22">
        <f>IF(O69&lt;&gt;"", (O69*0.514)+1.8304,"")</f>
        <v>80.986400000000003</v>
      </c>
      <c r="AX69" s="22">
        <f>IF(P69&lt;&gt;"", (P69*0.514)+1.8304,"")</f>
        <v>56.828400000000002</v>
      </c>
      <c r="AY69" s="22">
        <f>IF(Q69&lt;&gt;"", (Q69*0.514)+1.8304,"")</f>
        <v>3.8864000000000001</v>
      </c>
      <c r="AZ69" s="22">
        <f>IF(R69&lt;&gt;"", (R69*0.514)+1.8304,"")</f>
        <v>96.920400000000001</v>
      </c>
      <c r="BA69" s="22">
        <f>IF(S69&lt;&gt;"", (S69*0.514)+1.8304,"")</f>
        <v>44.492399999999996</v>
      </c>
      <c r="BB69" s="22">
        <f>IF(T69&lt;&gt;"", (T69*0.514)+1.8304,"")</f>
        <v>31.128400000000003</v>
      </c>
      <c r="BC69" s="22">
        <f>IF(U69&lt;&gt;"", (U69*0.514)+1.8304,"")</f>
        <v>76.874399999999994</v>
      </c>
      <c r="BD69" s="22">
        <f>IF(V69&lt;&gt;"", (V69*0.514)+1.8304,"")</f>
        <v>1128.0044</v>
      </c>
      <c r="BE69" s="22">
        <f t="shared" si="37"/>
        <v>94.350399999999993</v>
      </c>
      <c r="BF69" s="22">
        <f t="shared" si="37"/>
        <v>86.6404</v>
      </c>
      <c r="BG69" s="22">
        <f t="shared" si="37"/>
        <v>20.334400000000002</v>
      </c>
      <c r="BH69" s="22">
        <f t="shared" si="36"/>
        <v>34.726399999999998</v>
      </c>
      <c r="BI69" s="22">
        <f t="shared" si="36"/>
        <v>84.584400000000002</v>
      </c>
    </row>
    <row r="70" spans="1:61" hidden="1" x14ac:dyDescent="0.3">
      <c r="A70" s="20">
        <v>45338.770833333336</v>
      </c>
      <c r="B70" s="19">
        <v>204</v>
      </c>
      <c r="C70" s="19">
        <v>186</v>
      </c>
      <c r="D70" s="19"/>
      <c r="E70" s="19">
        <v>195</v>
      </c>
      <c r="F70" s="19">
        <v>185</v>
      </c>
      <c r="G70" s="19">
        <v>146</v>
      </c>
      <c r="H70" s="19">
        <v>193</v>
      </c>
      <c r="I70" s="19">
        <v>184</v>
      </c>
      <c r="J70" s="19">
        <v>135</v>
      </c>
      <c r="K70" s="19">
        <v>158</v>
      </c>
      <c r="L70" s="19">
        <v>165</v>
      </c>
      <c r="M70" s="19">
        <v>55</v>
      </c>
      <c r="N70" s="19">
        <v>178</v>
      </c>
      <c r="O70" s="19">
        <v>154</v>
      </c>
      <c r="P70" s="19">
        <v>107</v>
      </c>
      <c r="Q70" s="19">
        <v>4</v>
      </c>
      <c r="R70" s="19">
        <v>184</v>
      </c>
      <c r="S70" s="19">
        <v>86</v>
      </c>
      <c r="T70" s="19">
        <v>57</v>
      </c>
      <c r="U70" s="19">
        <v>147</v>
      </c>
      <c r="V70" s="19">
        <v>2198</v>
      </c>
      <c r="W70" s="19">
        <v>180</v>
      </c>
      <c r="X70" s="19">
        <v>164</v>
      </c>
      <c r="Y70" s="19">
        <v>38</v>
      </c>
      <c r="Z70" s="19">
        <v>64</v>
      </c>
      <c r="AA70" s="19">
        <v>160</v>
      </c>
      <c r="AB70" s="19"/>
      <c r="AC70" s="19"/>
      <c r="AD70" s="19"/>
      <c r="AE70" s="19"/>
      <c r="AF70" s="19"/>
      <c r="AG70" s="19"/>
      <c r="AI70" s="21">
        <f t="shared" si="38"/>
        <v>45338.770833333336</v>
      </c>
      <c r="AJ70" s="22">
        <f t="shared" si="23"/>
        <v>106.68640000000001</v>
      </c>
      <c r="AK70" s="22">
        <f t="shared" si="24"/>
        <v>97.434399999999997</v>
      </c>
      <c r="AL70" s="22" t="str">
        <f t="shared" si="31"/>
        <v/>
      </c>
      <c r="AM70" s="22">
        <f t="shared" si="25"/>
        <v>102.0604</v>
      </c>
      <c r="AN70" s="22">
        <f t="shared" si="26"/>
        <v>96.920400000000001</v>
      </c>
      <c r="AO70" s="22">
        <f t="shared" si="27"/>
        <v>76.874399999999994</v>
      </c>
      <c r="AP70" s="22">
        <f t="shared" si="28"/>
        <v>101.0324</v>
      </c>
      <c r="AQ70" s="22">
        <f t="shared" si="29"/>
        <v>96.406400000000005</v>
      </c>
      <c r="AR70" s="22">
        <f t="shared" si="30"/>
        <v>71.220399999999998</v>
      </c>
      <c r="AS70" s="22">
        <f>IF(K70&lt;&gt;"", (K70*0.514)+1.8304,"")</f>
        <v>83.042400000000001</v>
      </c>
      <c r="AT70" s="22">
        <f>IF(L70&lt;&gt;"", (L70*0.514)+1.8304,"")</f>
        <v>86.6404</v>
      </c>
      <c r="AU70" s="22">
        <f>IF(M70&lt;&gt;"", (M70*0.514)+1.8304,"")</f>
        <v>30.1004</v>
      </c>
      <c r="AV70" s="22">
        <f>IF(N70&lt;&gt;"", (N70*0.514)+1.8304,"")</f>
        <v>93.322400000000002</v>
      </c>
      <c r="AW70" s="22">
        <f>IF(O70&lt;&gt;"", (O70*0.514)+1.8304,"")</f>
        <v>80.986400000000003</v>
      </c>
      <c r="AX70" s="22">
        <f>IF(P70&lt;&gt;"", (P70*0.514)+1.8304,"")</f>
        <v>56.828400000000002</v>
      </c>
      <c r="AY70" s="22">
        <f>IF(Q70&lt;&gt;"", (Q70*0.514)+1.8304,"")</f>
        <v>3.8864000000000001</v>
      </c>
      <c r="AZ70" s="22">
        <f>IF(R70&lt;&gt;"", (R70*0.514)+1.8304,"")</f>
        <v>96.406400000000005</v>
      </c>
      <c r="BA70" s="22">
        <f>IF(S70&lt;&gt;"", (S70*0.514)+1.8304,"")</f>
        <v>46.034399999999998</v>
      </c>
      <c r="BB70" s="22">
        <f>IF(T70&lt;&gt;"", (T70*0.514)+1.8304,"")</f>
        <v>31.128400000000003</v>
      </c>
      <c r="BC70" s="22">
        <f>IF(U70&lt;&gt;"", (U70*0.514)+1.8304,"")</f>
        <v>77.388400000000004</v>
      </c>
      <c r="BD70" s="22">
        <f>IF(V70&lt;&gt;"", (V70*0.514)+1.8304,"")</f>
        <v>1131.6024</v>
      </c>
      <c r="BE70" s="22">
        <f t="shared" si="37"/>
        <v>94.350399999999993</v>
      </c>
      <c r="BF70" s="22">
        <f t="shared" si="37"/>
        <v>86.126400000000004</v>
      </c>
      <c r="BG70" s="22">
        <f t="shared" si="37"/>
        <v>21.362400000000001</v>
      </c>
      <c r="BH70" s="22">
        <f t="shared" si="36"/>
        <v>34.726399999999998</v>
      </c>
      <c r="BI70" s="22">
        <f t="shared" si="36"/>
        <v>84.070400000000006</v>
      </c>
    </row>
    <row r="71" spans="1:61" hidden="1" x14ac:dyDescent="0.3">
      <c r="A71" s="20">
        <v>45338.777777777781</v>
      </c>
      <c r="B71" s="19">
        <v>204</v>
      </c>
      <c r="C71" s="19">
        <v>187</v>
      </c>
      <c r="D71" s="19"/>
      <c r="E71" s="19">
        <v>196</v>
      </c>
      <c r="F71" s="19">
        <v>188</v>
      </c>
      <c r="G71" s="19">
        <v>149</v>
      </c>
      <c r="H71" s="19">
        <v>194</v>
      </c>
      <c r="I71" s="19">
        <v>187</v>
      </c>
      <c r="J71" s="19">
        <v>144</v>
      </c>
      <c r="K71" s="19">
        <v>154</v>
      </c>
      <c r="L71" s="19">
        <v>164</v>
      </c>
      <c r="M71" s="19">
        <v>54</v>
      </c>
      <c r="N71" s="19">
        <v>179</v>
      </c>
      <c r="O71" s="19">
        <v>155</v>
      </c>
      <c r="P71" s="19">
        <v>110</v>
      </c>
      <c r="Q71" s="19">
        <v>4</v>
      </c>
      <c r="R71" s="19">
        <v>184</v>
      </c>
      <c r="S71" s="19">
        <v>83</v>
      </c>
      <c r="T71" s="19">
        <v>60</v>
      </c>
      <c r="U71" s="19">
        <v>145</v>
      </c>
      <c r="V71" s="19">
        <v>2192</v>
      </c>
      <c r="W71" s="19">
        <v>180</v>
      </c>
      <c r="X71" s="19">
        <v>163</v>
      </c>
      <c r="Y71" s="19">
        <v>34</v>
      </c>
      <c r="Z71" s="19">
        <v>63</v>
      </c>
      <c r="AA71" s="19">
        <v>161</v>
      </c>
      <c r="AB71" s="19"/>
      <c r="AC71" s="19"/>
      <c r="AD71" s="19"/>
      <c r="AE71" s="19"/>
      <c r="AF71" s="19"/>
      <c r="AG71" s="19"/>
      <c r="AI71" s="21">
        <f t="shared" si="38"/>
        <v>45338.777777777781</v>
      </c>
      <c r="AJ71" s="22">
        <f t="shared" si="23"/>
        <v>106.68640000000001</v>
      </c>
      <c r="AK71" s="22">
        <f t="shared" si="24"/>
        <v>97.948400000000007</v>
      </c>
      <c r="AL71" s="22" t="str">
        <f t="shared" si="31"/>
        <v/>
      </c>
      <c r="AM71" s="22">
        <f t="shared" si="25"/>
        <v>102.5744</v>
      </c>
      <c r="AN71" s="22">
        <f t="shared" si="26"/>
        <v>98.462400000000002</v>
      </c>
      <c r="AO71" s="22">
        <f t="shared" si="27"/>
        <v>78.416399999999996</v>
      </c>
      <c r="AP71" s="22">
        <f t="shared" si="28"/>
        <v>101.54640000000001</v>
      </c>
      <c r="AQ71" s="22">
        <f t="shared" si="29"/>
        <v>97.948400000000007</v>
      </c>
      <c r="AR71" s="22">
        <f t="shared" si="30"/>
        <v>75.846400000000003</v>
      </c>
      <c r="AS71" s="22">
        <f>IF(K71&lt;&gt;"", (K71*0.514)+1.8304,"")</f>
        <v>80.986400000000003</v>
      </c>
      <c r="AT71" s="22">
        <f>IF(L71&lt;&gt;"", (L71*0.514)+1.8304,"")</f>
        <v>86.126400000000004</v>
      </c>
      <c r="AU71" s="22">
        <f>IF(M71&lt;&gt;"", (M71*0.514)+1.8304,"")</f>
        <v>29.586400000000001</v>
      </c>
      <c r="AV71" s="22">
        <f>IF(N71&lt;&gt;"", (N71*0.514)+1.8304,"")</f>
        <v>93.836399999999998</v>
      </c>
      <c r="AW71" s="22">
        <f>IF(O71&lt;&gt;"", (O71*0.514)+1.8304,"")</f>
        <v>81.500399999999999</v>
      </c>
      <c r="AX71" s="22">
        <f>IF(P71&lt;&gt;"", (P71*0.514)+1.8304,"")</f>
        <v>58.370399999999997</v>
      </c>
      <c r="AY71" s="22">
        <f>IF(Q71&lt;&gt;"", (Q71*0.514)+1.8304,"")</f>
        <v>3.8864000000000001</v>
      </c>
      <c r="AZ71" s="22">
        <f>IF(R71&lt;&gt;"", (R71*0.514)+1.8304,"")</f>
        <v>96.406400000000005</v>
      </c>
      <c r="BA71" s="22">
        <f>IF(S71&lt;&gt;"", (S71*0.514)+1.8304,"")</f>
        <v>44.492399999999996</v>
      </c>
      <c r="BB71" s="22">
        <f>IF(T71&lt;&gt;"", (T71*0.514)+1.8304,"")</f>
        <v>32.670400000000001</v>
      </c>
      <c r="BC71" s="22">
        <f>IF(U71&lt;&gt;"", (U71*0.514)+1.8304,"")</f>
        <v>76.360399999999998</v>
      </c>
      <c r="BD71" s="22">
        <f>IF(V71&lt;&gt;"", (V71*0.514)+1.8304,"")</f>
        <v>1128.5184000000002</v>
      </c>
      <c r="BE71" s="22">
        <f t="shared" si="37"/>
        <v>94.350399999999993</v>
      </c>
      <c r="BF71" s="22">
        <f t="shared" si="37"/>
        <v>85.612399999999994</v>
      </c>
      <c r="BG71" s="22">
        <f t="shared" si="37"/>
        <v>19.3064</v>
      </c>
      <c r="BH71" s="22">
        <f t="shared" ref="BH71:BI86" si="39">IF(Z71&lt;&gt;"", (Z71*0.514)+1.8304,"")</f>
        <v>34.212399999999995</v>
      </c>
      <c r="BI71" s="22">
        <f t="shared" si="39"/>
        <v>84.584400000000002</v>
      </c>
    </row>
    <row r="72" spans="1:61" hidden="1" x14ac:dyDescent="0.3">
      <c r="A72" s="20">
        <v>45338.784722222219</v>
      </c>
      <c r="B72" s="19">
        <v>206</v>
      </c>
      <c r="C72" s="19">
        <v>188</v>
      </c>
      <c r="D72" s="19"/>
      <c r="E72" s="19">
        <v>198</v>
      </c>
      <c r="F72" s="19">
        <v>192</v>
      </c>
      <c r="G72" s="19">
        <v>140</v>
      </c>
      <c r="H72" s="19">
        <v>191</v>
      </c>
      <c r="I72" s="19">
        <v>188</v>
      </c>
      <c r="J72" s="19">
        <v>151</v>
      </c>
      <c r="K72" s="19">
        <v>157</v>
      </c>
      <c r="L72" s="19">
        <v>163</v>
      </c>
      <c r="M72" s="19">
        <v>54</v>
      </c>
      <c r="N72" s="19">
        <v>180</v>
      </c>
      <c r="O72" s="19">
        <v>154</v>
      </c>
      <c r="P72" s="19">
        <v>112</v>
      </c>
      <c r="Q72" s="19">
        <v>4</v>
      </c>
      <c r="R72" s="19">
        <v>183</v>
      </c>
      <c r="S72" s="19">
        <v>85</v>
      </c>
      <c r="T72" s="19">
        <v>57</v>
      </c>
      <c r="U72" s="19">
        <v>151</v>
      </c>
      <c r="V72" s="19">
        <v>2190</v>
      </c>
      <c r="W72" s="19">
        <v>181</v>
      </c>
      <c r="X72" s="19">
        <v>162</v>
      </c>
      <c r="Y72" s="19">
        <v>33</v>
      </c>
      <c r="Z72" s="19">
        <v>65</v>
      </c>
      <c r="AA72" s="19">
        <v>160</v>
      </c>
      <c r="AB72" s="19"/>
      <c r="AC72" s="19"/>
      <c r="AD72" s="19"/>
      <c r="AE72" s="19"/>
      <c r="AF72" s="19"/>
      <c r="AG72" s="19"/>
      <c r="AI72" s="21">
        <f t="shared" si="38"/>
        <v>45338.784722222219</v>
      </c>
      <c r="AJ72" s="22">
        <f t="shared" si="23"/>
        <v>107.7144</v>
      </c>
      <c r="AK72" s="22">
        <f t="shared" si="24"/>
        <v>98.462400000000002</v>
      </c>
      <c r="AL72" s="22" t="str">
        <f t="shared" si="31"/>
        <v/>
      </c>
      <c r="AM72" s="22">
        <f t="shared" si="25"/>
        <v>103.6024</v>
      </c>
      <c r="AN72" s="22">
        <f t="shared" si="26"/>
        <v>100.5184</v>
      </c>
      <c r="AO72" s="22">
        <f t="shared" si="27"/>
        <v>73.790400000000005</v>
      </c>
      <c r="AP72" s="22">
        <f t="shared" si="28"/>
        <v>100.0044</v>
      </c>
      <c r="AQ72" s="22">
        <f t="shared" si="29"/>
        <v>98.462400000000002</v>
      </c>
      <c r="AR72" s="22">
        <f t="shared" si="30"/>
        <v>79.444400000000002</v>
      </c>
      <c r="AS72" s="22">
        <f>IF(K72&lt;&gt;"", (K72*0.514)+1.8304,"")</f>
        <v>82.528400000000005</v>
      </c>
      <c r="AT72" s="22">
        <f>IF(L72&lt;&gt;"", (L72*0.514)+1.8304,"")</f>
        <v>85.612399999999994</v>
      </c>
      <c r="AU72" s="22">
        <f>IF(M72&lt;&gt;"", (M72*0.514)+1.8304,"")</f>
        <v>29.586400000000001</v>
      </c>
      <c r="AV72" s="22">
        <f>IF(N72&lt;&gt;"", (N72*0.514)+1.8304,"")</f>
        <v>94.350399999999993</v>
      </c>
      <c r="AW72" s="22">
        <f>IF(O72&lt;&gt;"", (O72*0.514)+1.8304,"")</f>
        <v>80.986400000000003</v>
      </c>
      <c r="AX72" s="22">
        <f>IF(P72&lt;&gt;"", (P72*0.514)+1.8304,"")</f>
        <v>59.398399999999995</v>
      </c>
      <c r="AY72" s="22">
        <f>IF(Q72&lt;&gt;"", (Q72*0.514)+1.8304,"")</f>
        <v>3.8864000000000001</v>
      </c>
      <c r="AZ72" s="22">
        <f>IF(R72&lt;&gt;"", (R72*0.514)+1.8304,"")</f>
        <v>95.892399999999995</v>
      </c>
      <c r="BA72" s="22">
        <f>IF(S72&lt;&gt;"", (S72*0.514)+1.8304,"")</f>
        <v>45.520399999999995</v>
      </c>
      <c r="BB72" s="22">
        <f>IF(T72&lt;&gt;"", (T72*0.514)+1.8304,"")</f>
        <v>31.128400000000003</v>
      </c>
      <c r="BC72" s="22">
        <f>IF(U72&lt;&gt;"", (U72*0.514)+1.8304,"")</f>
        <v>79.444400000000002</v>
      </c>
      <c r="BD72" s="22">
        <f>IF(V72&lt;&gt;"", (V72*0.514)+1.8304,"")</f>
        <v>1127.4904000000001</v>
      </c>
      <c r="BE72" s="22">
        <f t="shared" si="37"/>
        <v>94.864400000000003</v>
      </c>
      <c r="BF72" s="22">
        <f t="shared" si="37"/>
        <v>85.098399999999998</v>
      </c>
      <c r="BG72" s="22">
        <f t="shared" si="37"/>
        <v>18.792400000000001</v>
      </c>
      <c r="BH72" s="22">
        <f t="shared" si="39"/>
        <v>35.240400000000001</v>
      </c>
      <c r="BI72" s="22">
        <f t="shared" si="39"/>
        <v>84.070400000000006</v>
      </c>
    </row>
    <row r="73" spans="1:61" hidden="1" x14ac:dyDescent="0.3">
      <c r="A73" s="20">
        <v>45338.791666666664</v>
      </c>
      <c r="B73" s="19">
        <v>209</v>
      </c>
      <c r="C73" s="19">
        <v>188</v>
      </c>
      <c r="D73" s="19"/>
      <c r="E73" s="19">
        <v>205</v>
      </c>
      <c r="F73" s="19">
        <v>192</v>
      </c>
      <c r="G73" s="19">
        <v>138</v>
      </c>
      <c r="H73" s="19">
        <v>189</v>
      </c>
      <c r="I73" s="19">
        <v>187</v>
      </c>
      <c r="J73" s="19">
        <v>152</v>
      </c>
      <c r="K73" s="19">
        <v>156</v>
      </c>
      <c r="L73" s="19">
        <v>166</v>
      </c>
      <c r="M73" s="19">
        <v>53</v>
      </c>
      <c r="N73" s="19">
        <v>180</v>
      </c>
      <c r="O73" s="19">
        <v>155</v>
      </c>
      <c r="P73" s="19">
        <v>111</v>
      </c>
      <c r="Q73" s="19">
        <v>4</v>
      </c>
      <c r="R73" s="19">
        <v>184</v>
      </c>
      <c r="S73" s="19">
        <v>85</v>
      </c>
      <c r="T73" s="19">
        <v>50</v>
      </c>
      <c r="U73" s="19">
        <v>151</v>
      </c>
      <c r="V73" s="19">
        <v>2196</v>
      </c>
      <c r="W73" s="19">
        <v>181</v>
      </c>
      <c r="X73" s="19">
        <v>161</v>
      </c>
      <c r="Y73" s="19">
        <v>28</v>
      </c>
      <c r="Z73" s="19">
        <v>64</v>
      </c>
      <c r="AA73" s="19">
        <v>161</v>
      </c>
      <c r="AB73" s="19"/>
      <c r="AC73" s="19"/>
      <c r="AD73" s="19"/>
      <c r="AE73" s="19"/>
      <c r="AF73" s="19"/>
      <c r="AG73" s="19"/>
      <c r="AI73" s="21">
        <f t="shared" si="38"/>
        <v>45338.791666666664</v>
      </c>
      <c r="AJ73" s="22">
        <f t="shared" si="23"/>
        <v>109.2564</v>
      </c>
      <c r="AK73" s="22">
        <f t="shared" si="24"/>
        <v>98.462400000000002</v>
      </c>
      <c r="AL73" s="22" t="str">
        <f t="shared" si="31"/>
        <v/>
      </c>
      <c r="AM73" s="22">
        <f t="shared" si="25"/>
        <v>107.2004</v>
      </c>
      <c r="AN73" s="22">
        <f t="shared" si="26"/>
        <v>100.5184</v>
      </c>
      <c r="AO73" s="22">
        <f t="shared" si="27"/>
        <v>72.7624</v>
      </c>
      <c r="AP73" s="22">
        <f t="shared" si="28"/>
        <v>98.976399999999998</v>
      </c>
      <c r="AQ73" s="22">
        <f t="shared" si="29"/>
        <v>97.948400000000007</v>
      </c>
      <c r="AR73" s="22">
        <f t="shared" si="30"/>
        <v>79.958399999999997</v>
      </c>
      <c r="AS73" s="22">
        <f>IF(K73&lt;&gt;"", (K73*0.514)+1.8304,"")</f>
        <v>82.014399999999995</v>
      </c>
      <c r="AT73" s="22">
        <f>IF(L73&lt;&gt;"", (L73*0.514)+1.8304,"")</f>
        <v>87.154399999999995</v>
      </c>
      <c r="AU73" s="22">
        <f>IF(M73&lt;&gt;"", (M73*0.514)+1.8304,"")</f>
        <v>29.072400000000002</v>
      </c>
      <c r="AV73" s="22">
        <f>IF(N73&lt;&gt;"", (N73*0.514)+1.8304,"")</f>
        <v>94.350399999999993</v>
      </c>
      <c r="AW73" s="22">
        <f>IF(O73&lt;&gt;"", (O73*0.514)+1.8304,"")</f>
        <v>81.500399999999999</v>
      </c>
      <c r="AX73" s="22">
        <f>IF(P73&lt;&gt;"", (P73*0.514)+1.8304,"")</f>
        <v>58.884399999999999</v>
      </c>
      <c r="AY73" s="22">
        <f>IF(Q73&lt;&gt;"", (Q73*0.514)+1.8304,"")</f>
        <v>3.8864000000000001</v>
      </c>
      <c r="AZ73" s="22">
        <f>IF(R73&lt;&gt;"", (R73*0.514)+1.8304,"")</f>
        <v>96.406400000000005</v>
      </c>
      <c r="BA73" s="22">
        <f>IF(S73&lt;&gt;"", (S73*0.514)+1.8304,"")</f>
        <v>45.520399999999995</v>
      </c>
      <c r="BB73" s="22">
        <f>IF(T73&lt;&gt;"", (T73*0.514)+1.8304,"")</f>
        <v>27.5304</v>
      </c>
      <c r="BC73" s="22">
        <f>IF(U73&lt;&gt;"", (U73*0.514)+1.8304,"")</f>
        <v>79.444400000000002</v>
      </c>
      <c r="BD73" s="22">
        <f>IF(V73&lt;&gt;"", (V73*0.514)+1.8304,"")</f>
        <v>1130.5744</v>
      </c>
      <c r="BE73" s="22">
        <f t="shared" ref="BE73:BG88" si="40">IF(W73&lt;&gt;"", (W73*0.514)+1.8304,"")</f>
        <v>94.864400000000003</v>
      </c>
      <c r="BF73" s="22">
        <f t="shared" si="40"/>
        <v>84.584400000000002</v>
      </c>
      <c r="BG73" s="22">
        <f t="shared" si="40"/>
        <v>16.2224</v>
      </c>
      <c r="BH73" s="22">
        <f t="shared" si="39"/>
        <v>34.726399999999998</v>
      </c>
      <c r="BI73" s="22">
        <f t="shared" si="39"/>
        <v>84.584400000000002</v>
      </c>
    </row>
    <row r="74" spans="1:61" hidden="1" x14ac:dyDescent="0.3">
      <c r="A74" s="20">
        <v>45338.798611111109</v>
      </c>
      <c r="B74" s="19">
        <v>212</v>
      </c>
      <c r="C74" s="19">
        <v>189</v>
      </c>
      <c r="D74" s="19"/>
      <c r="E74" s="19">
        <v>203</v>
      </c>
      <c r="F74" s="19">
        <v>192</v>
      </c>
      <c r="G74" s="19">
        <v>141</v>
      </c>
      <c r="H74" s="19">
        <v>186</v>
      </c>
      <c r="I74" s="19">
        <v>186</v>
      </c>
      <c r="J74" s="19">
        <v>154</v>
      </c>
      <c r="K74" s="19">
        <v>157</v>
      </c>
      <c r="L74" s="19">
        <v>173</v>
      </c>
      <c r="M74" s="19">
        <v>54</v>
      </c>
      <c r="N74" s="19">
        <v>180</v>
      </c>
      <c r="O74" s="19">
        <v>154</v>
      </c>
      <c r="P74" s="19">
        <v>111</v>
      </c>
      <c r="Q74" s="19">
        <v>4</v>
      </c>
      <c r="R74" s="19">
        <v>184</v>
      </c>
      <c r="S74" s="19">
        <v>85</v>
      </c>
      <c r="T74" s="19">
        <v>49</v>
      </c>
      <c r="U74" s="19">
        <v>151</v>
      </c>
      <c r="V74" s="19">
        <v>2178</v>
      </c>
      <c r="W74" s="19">
        <v>182</v>
      </c>
      <c r="X74" s="19">
        <v>161</v>
      </c>
      <c r="Y74" s="19">
        <v>36</v>
      </c>
      <c r="Z74" s="19">
        <v>62</v>
      </c>
      <c r="AA74" s="19">
        <v>160</v>
      </c>
      <c r="AB74" s="19"/>
      <c r="AC74" s="19"/>
      <c r="AD74" s="19"/>
      <c r="AE74" s="19"/>
      <c r="AF74" s="19"/>
      <c r="AG74" s="19"/>
      <c r="AI74" s="21">
        <f t="shared" si="38"/>
        <v>45338.798611111109</v>
      </c>
      <c r="AJ74" s="22">
        <f t="shared" si="23"/>
        <v>110.7984</v>
      </c>
      <c r="AK74" s="22">
        <f t="shared" si="24"/>
        <v>98.976399999999998</v>
      </c>
      <c r="AL74" s="22" t="str">
        <f t="shared" si="31"/>
        <v/>
      </c>
      <c r="AM74" s="22">
        <f t="shared" si="25"/>
        <v>106.1724</v>
      </c>
      <c r="AN74" s="22">
        <f t="shared" si="26"/>
        <v>100.5184</v>
      </c>
      <c r="AO74" s="22">
        <f t="shared" si="27"/>
        <v>74.304400000000001</v>
      </c>
      <c r="AP74" s="22">
        <f t="shared" si="28"/>
        <v>97.434399999999997</v>
      </c>
      <c r="AQ74" s="22">
        <f t="shared" si="29"/>
        <v>97.434399999999997</v>
      </c>
      <c r="AR74" s="22">
        <f t="shared" si="30"/>
        <v>80.986400000000003</v>
      </c>
      <c r="AS74" s="22">
        <f>IF(K74&lt;&gt;"", (K74*0.514)+1.8304,"")</f>
        <v>82.528400000000005</v>
      </c>
      <c r="AT74" s="22">
        <f>IF(L74&lt;&gt;"", (L74*0.514)+1.8304,"")</f>
        <v>90.752399999999994</v>
      </c>
      <c r="AU74" s="22">
        <f>IF(M74&lt;&gt;"", (M74*0.514)+1.8304,"")</f>
        <v>29.586400000000001</v>
      </c>
      <c r="AV74" s="22">
        <f>IF(N74&lt;&gt;"", (N74*0.514)+1.8304,"")</f>
        <v>94.350399999999993</v>
      </c>
      <c r="AW74" s="22">
        <f>IF(O74&lt;&gt;"", (O74*0.514)+1.8304,"")</f>
        <v>80.986400000000003</v>
      </c>
      <c r="AX74" s="22">
        <f>IF(P74&lt;&gt;"", (P74*0.514)+1.8304,"")</f>
        <v>58.884399999999999</v>
      </c>
      <c r="AY74" s="22">
        <f>IF(Q74&lt;&gt;"", (Q74*0.514)+1.8304,"")</f>
        <v>3.8864000000000001</v>
      </c>
      <c r="AZ74" s="22">
        <f>IF(R74&lt;&gt;"", (R74*0.514)+1.8304,"")</f>
        <v>96.406400000000005</v>
      </c>
      <c r="BA74" s="22">
        <f>IF(S74&lt;&gt;"", (S74*0.514)+1.8304,"")</f>
        <v>45.520399999999995</v>
      </c>
      <c r="BB74" s="22">
        <f>IF(T74&lt;&gt;"", (T74*0.514)+1.8304,"")</f>
        <v>27.016400000000001</v>
      </c>
      <c r="BC74" s="22">
        <f>IF(U74&lt;&gt;"", (U74*0.514)+1.8304,"")</f>
        <v>79.444400000000002</v>
      </c>
      <c r="BD74" s="22">
        <f>IF(V74&lt;&gt;"", (V74*0.514)+1.8304,"")</f>
        <v>1121.3224</v>
      </c>
      <c r="BE74" s="22">
        <f t="shared" si="40"/>
        <v>95.378399999999999</v>
      </c>
      <c r="BF74" s="22">
        <f t="shared" si="40"/>
        <v>84.584400000000002</v>
      </c>
      <c r="BG74" s="22">
        <f t="shared" si="40"/>
        <v>20.334400000000002</v>
      </c>
      <c r="BH74" s="22">
        <f t="shared" si="39"/>
        <v>33.698399999999999</v>
      </c>
      <c r="BI74" s="22">
        <f t="shared" si="39"/>
        <v>84.070400000000006</v>
      </c>
    </row>
    <row r="75" spans="1:61" hidden="1" x14ac:dyDescent="0.3">
      <c r="A75" s="20">
        <v>45338.805555555555</v>
      </c>
      <c r="B75" s="19">
        <v>212</v>
      </c>
      <c r="C75" s="19">
        <v>190</v>
      </c>
      <c r="D75" s="19"/>
      <c r="E75" s="19">
        <v>202</v>
      </c>
      <c r="F75" s="19">
        <v>192</v>
      </c>
      <c r="G75" s="19">
        <v>135</v>
      </c>
      <c r="H75" s="19">
        <v>185</v>
      </c>
      <c r="I75" s="19">
        <v>180</v>
      </c>
      <c r="J75" s="19">
        <v>153</v>
      </c>
      <c r="K75" s="19">
        <v>161</v>
      </c>
      <c r="L75" s="19">
        <v>169</v>
      </c>
      <c r="M75" s="19">
        <v>55</v>
      </c>
      <c r="N75" s="19">
        <v>182</v>
      </c>
      <c r="O75" s="19">
        <v>155</v>
      </c>
      <c r="P75" s="19">
        <v>109</v>
      </c>
      <c r="Q75" s="19">
        <v>4</v>
      </c>
      <c r="R75" s="19">
        <v>185</v>
      </c>
      <c r="S75" s="19">
        <v>89</v>
      </c>
      <c r="T75" s="19">
        <v>49</v>
      </c>
      <c r="U75" s="19">
        <v>151</v>
      </c>
      <c r="V75" s="19">
        <v>2160</v>
      </c>
      <c r="W75" s="19">
        <v>183</v>
      </c>
      <c r="X75" s="19">
        <v>161</v>
      </c>
      <c r="Y75" s="19">
        <v>34</v>
      </c>
      <c r="Z75" s="19">
        <v>64</v>
      </c>
      <c r="AA75" s="19">
        <v>160</v>
      </c>
      <c r="AB75" s="19"/>
      <c r="AC75" s="19"/>
      <c r="AD75" s="19"/>
      <c r="AE75" s="19"/>
      <c r="AF75" s="19"/>
      <c r="AG75" s="19"/>
      <c r="AI75" s="21">
        <f t="shared" si="38"/>
        <v>45338.805555555555</v>
      </c>
      <c r="AJ75" s="22">
        <f t="shared" si="23"/>
        <v>110.7984</v>
      </c>
      <c r="AK75" s="22">
        <f t="shared" si="24"/>
        <v>99.490399999999994</v>
      </c>
      <c r="AL75" s="22" t="str">
        <f t="shared" si="31"/>
        <v/>
      </c>
      <c r="AM75" s="22">
        <f t="shared" si="25"/>
        <v>105.6584</v>
      </c>
      <c r="AN75" s="22">
        <f t="shared" si="26"/>
        <v>100.5184</v>
      </c>
      <c r="AO75" s="22">
        <f t="shared" si="27"/>
        <v>71.220399999999998</v>
      </c>
      <c r="AP75" s="22">
        <f t="shared" si="28"/>
        <v>96.920400000000001</v>
      </c>
      <c r="AQ75" s="22">
        <f t="shared" si="29"/>
        <v>94.350399999999993</v>
      </c>
      <c r="AR75" s="22">
        <f t="shared" si="30"/>
        <v>80.472399999999993</v>
      </c>
      <c r="AS75" s="22">
        <f>IF(K75&lt;&gt;"", (K75*0.514)+1.8304,"")</f>
        <v>84.584400000000002</v>
      </c>
      <c r="AT75" s="22">
        <f>IF(L75&lt;&gt;"", (L75*0.514)+1.8304,"")</f>
        <v>88.696399999999997</v>
      </c>
      <c r="AU75" s="22">
        <f>IF(M75&lt;&gt;"", (M75*0.514)+1.8304,"")</f>
        <v>30.1004</v>
      </c>
      <c r="AV75" s="22">
        <f>IF(N75&lt;&gt;"", (N75*0.514)+1.8304,"")</f>
        <v>95.378399999999999</v>
      </c>
      <c r="AW75" s="22">
        <f>IF(O75&lt;&gt;"", (O75*0.514)+1.8304,"")</f>
        <v>81.500399999999999</v>
      </c>
      <c r="AX75" s="22">
        <f>IF(P75&lt;&gt;"", (P75*0.514)+1.8304,"")</f>
        <v>57.856400000000001</v>
      </c>
      <c r="AY75" s="22">
        <f>IF(Q75&lt;&gt;"", (Q75*0.514)+1.8304,"")</f>
        <v>3.8864000000000001</v>
      </c>
      <c r="AZ75" s="22">
        <f>IF(R75&lt;&gt;"", (R75*0.514)+1.8304,"")</f>
        <v>96.920400000000001</v>
      </c>
      <c r="BA75" s="22">
        <f>IF(S75&lt;&gt;"", (S75*0.514)+1.8304,"")</f>
        <v>47.5764</v>
      </c>
      <c r="BB75" s="22">
        <f>IF(T75&lt;&gt;"", (T75*0.514)+1.8304,"")</f>
        <v>27.016400000000001</v>
      </c>
      <c r="BC75" s="22">
        <f>IF(U75&lt;&gt;"", (U75*0.514)+1.8304,"")</f>
        <v>79.444400000000002</v>
      </c>
      <c r="BD75" s="22">
        <f>IF(V75&lt;&gt;"", (V75*0.514)+1.8304,"")</f>
        <v>1112.0704000000001</v>
      </c>
      <c r="BE75" s="22">
        <f t="shared" si="40"/>
        <v>95.892399999999995</v>
      </c>
      <c r="BF75" s="22">
        <f t="shared" si="40"/>
        <v>84.584400000000002</v>
      </c>
      <c r="BG75" s="22">
        <f t="shared" si="40"/>
        <v>19.3064</v>
      </c>
      <c r="BH75" s="22">
        <f t="shared" si="39"/>
        <v>34.726399999999998</v>
      </c>
      <c r="BI75" s="22">
        <f t="shared" si="39"/>
        <v>84.070400000000006</v>
      </c>
    </row>
    <row r="76" spans="1:61" hidden="1" x14ac:dyDescent="0.3">
      <c r="A76" s="20">
        <v>45338.8125</v>
      </c>
      <c r="B76" s="19">
        <v>209</v>
      </c>
      <c r="C76" s="19">
        <v>192</v>
      </c>
      <c r="D76" s="19"/>
      <c r="E76" s="19">
        <v>199</v>
      </c>
      <c r="F76" s="19">
        <v>192</v>
      </c>
      <c r="G76" s="19">
        <v>134</v>
      </c>
      <c r="H76" s="19">
        <v>185</v>
      </c>
      <c r="I76" s="19">
        <v>178</v>
      </c>
      <c r="J76" s="19">
        <v>154</v>
      </c>
      <c r="K76" s="19">
        <v>163</v>
      </c>
      <c r="L76" s="19">
        <v>171</v>
      </c>
      <c r="M76" s="19">
        <v>57</v>
      </c>
      <c r="N76" s="19">
        <v>184</v>
      </c>
      <c r="O76" s="19">
        <v>156</v>
      </c>
      <c r="P76" s="19">
        <v>112</v>
      </c>
      <c r="Q76" s="19">
        <v>4</v>
      </c>
      <c r="R76" s="19">
        <v>185</v>
      </c>
      <c r="S76" s="19">
        <v>86</v>
      </c>
      <c r="T76" s="19">
        <v>55</v>
      </c>
      <c r="U76" s="19">
        <v>152</v>
      </c>
      <c r="V76" s="19">
        <v>2163</v>
      </c>
      <c r="W76" s="19">
        <v>183</v>
      </c>
      <c r="X76" s="19">
        <v>161</v>
      </c>
      <c r="Y76" s="19">
        <v>37</v>
      </c>
      <c r="Z76" s="19">
        <v>64</v>
      </c>
      <c r="AA76" s="19">
        <v>159</v>
      </c>
      <c r="AB76" s="19"/>
      <c r="AC76" s="19"/>
      <c r="AD76" s="19"/>
      <c r="AE76" s="19"/>
      <c r="AF76" s="19"/>
      <c r="AG76" s="19"/>
      <c r="AI76" s="21">
        <f t="shared" si="38"/>
        <v>45338.8125</v>
      </c>
      <c r="AJ76" s="22">
        <f t="shared" si="23"/>
        <v>109.2564</v>
      </c>
      <c r="AK76" s="22">
        <f t="shared" si="24"/>
        <v>100.5184</v>
      </c>
      <c r="AL76" s="22" t="str">
        <f t="shared" si="31"/>
        <v/>
      </c>
      <c r="AM76" s="22">
        <f t="shared" si="25"/>
        <v>104.1164</v>
      </c>
      <c r="AN76" s="22">
        <f t="shared" si="26"/>
        <v>100.5184</v>
      </c>
      <c r="AO76" s="22">
        <f t="shared" si="27"/>
        <v>70.706400000000002</v>
      </c>
      <c r="AP76" s="22">
        <f t="shared" si="28"/>
        <v>96.920400000000001</v>
      </c>
      <c r="AQ76" s="22">
        <f t="shared" si="29"/>
        <v>93.322400000000002</v>
      </c>
      <c r="AR76" s="22">
        <f t="shared" si="30"/>
        <v>80.986400000000003</v>
      </c>
      <c r="AS76" s="22">
        <f>IF(K76&lt;&gt;"", (K76*0.514)+1.8304,"")</f>
        <v>85.612399999999994</v>
      </c>
      <c r="AT76" s="22">
        <f>IF(L76&lt;&gt;"", (L76*0.514)+1.8304,"")</f>
        <v>89.724400000000003</v>
      </c>
      <c r="AU76" s="22">
        <f>IF(M76&lt;&gt;"", (M76*0.514)+1.8304,"")</f>
        <v>31.128400000000003</v>
      </c>
      <c r="AV76" s="22">
        <f>IF(N76&lt;&gt;"", (N76*0.514)+1.8304,"")</f>
        <v>96.406400000000005</v>
      </c>
      <c r="AW76" s="22">
        <f>IF(O76&lt;&gt;"", (O76*0.514)+1.8304,"")</f>
        <v>82.014399999999995</v>
      </c>
      <c r="AX76" s="22">
        <f>IF(P76&lt;&gt;"", (P76*0.514)+1.8304,"")</f>
        <v>59.398399999999995</v>
      </c>
      <c r="AY76" s="22">
        <f>IF(Q76&lt;&gt;"", (Q76*0.514)+1.8304,"")</f>
        <v>3.8864000000000001</v>
      </c>
      <c r="AZ76" s="22">
        <f>IF(R76&lt;&gt;"", (R76*0.514)+1.8304,"")</f>
        <v>96.920400000000001</v>
      </c>
      <c r="BA76" s="22">
        <f>IF(S76&lt;&gt;"", (S76*0.514)+1.8304,"")</f>
        <v>46.034399999999998</v>
      </c>
      <c r="BB76" s="22">
        <f>IF(T76&lt;&gt;"", (T76*0.514)+1.8304,"")</f>
        <v>30.1004</v>
      </c>
      <c r="BC76" s="22">
        <f>IF(U76&lt;&gt;"", (U76*0.514)+1.8304,"")</f>
        <v>79.958399999999997</v>
      </c>
      <c r="BD76" s="22">
        <f>IF(V76&lt;&gt;"", (V76*0.514)+1.8304,"")</f>
        <v>1113.6124</v>
      </c>
      <c r="BE76" s="22">
        <f t="shared" si="40"/>
        <v>95.892399999999995</v>
      </c>
      <c r="BF76" s="22">
        <f t="shared" si="40"/>
        <v>84.584400000000002</v>
      </c>
      <c r="BG76" s="22">
        <f t="shared" si="40"/>
        <v>20.848400000000002</v>
      </c>
      <c r="BH76" s="22">
        <f t="shared" si="39"/>
        <v>34.726399999999998</v>
      </c>
      <c r="BI76" s="22">
        <f t="shared" si="39"/>
        <v>83.556399999999996</v>
      </c>
    </row>
    <row r="77" spans="1:61" hidden="1" x14ac:dyDescent="0.3">
      <c r="A77" s="20">
        <v>45338.819444444445</v>
      </c>
      <c r="B77" s="19">
        <v>209</v>
      </c>
      <c r="C77" s="19">
        <v>191</v>
      </c>
      <c r="D77" s="19"/>
      <c r="E77" s="19">
        <v>201</v>
      </c>
      <c r="F77" s="19">
        <v>192</v>
      </c>
      <c r="G77" s="19">
        <v>137</v>
      </c>
      <c r="H77" s="19">
        <v>184</v>
      </c>
      <c r="I77" s="19">
        <v>180</v>
      </c>
      <c r="J77" s="19">
        <v>155</v>
      </c>
      <c r="K77" s="19">
        <v>162</v>
      </c>
      <c r="L77" s="19">
        <v>172</v>
      </c>
      <c r="M77" s="19">
        <v>58</v>
      </c>
      <c r="N77" s="19">
        <v>187</v>
      </c>
      <c r="O77" s="19">
        <v>156</v>
      </c>
      <c r="P77" s="19">
        <v>115</v>
      </c>
      <c r="Q77" s="19">
        <v>4</v>
      </c>
      <c r="R77" s="19">
        <v>184</v>
      </c>
      <c r="S77" s="19">
        <v>87</v>
      </c>
      <c r="T77" s="19">
        <v>53</v>
      </c>
      <c r="U77" s="19">
        <v>153</v>
      </c>
      <c r="V77" s="19">
        <v>2166</v>
      </c>
      <c r="W77" s="19">
        <v>184</v>
      </c>
      <c r="X77" s="19">
        <v>160</v>
      </c>
      <c r="Y77" s="19">
        <v>35</v>
      </c>
      <c r="Z77" s="19">
        <v>65</v>
      </c>
      <c r="AA77" s="19">
        <v>159</v>
      </c>
      <c r="AB77" s="19"/>
      <c r="AC77" s="19"/>
      <c r="AD77" s="19"/>
      <c r="AE77" s="19"/>
      <c r="AF77" s="19"/>
      <c r="AG77" s="19"/>
      <c r="AI77" s="21">
        <f t="shared" si="38"/>
        <v>45338.819444444445</v>
      </c>
      <c r="AJ77" s="22">
        <f t="shared" si="23"/>
        <v>109.2564</v>
      </c>
      <c r="AK77" s="22">
        <f t="shared" si="24"/>
        <v>100.0044</v>
      </c>
      <c r="AL77" s="22" t="str">
        <f t="shared" si="31"/>
        <v/>
      </c>
      <c r="AM77" s="22">
        <f t="shared" si="25"/>
        <v>105.1444</v>
      </c>
      <c r="AN77" s="22">
        <f t="shared" si="26"/>
        <v>100.5184</v>
      </c>
      <c r="AO77" s="22">
        <f t="shared" si="27"/>
        <v>72.248400000000004</v>
      </c>
      <c r="AP77" s="22">
        <f t="shared" si="28"/>
        <v>96.406400000000005</v>
      </c>
      <c r="AQ77" s="22">
        <f t="shared" si="29"/>
        <v>94.350399999999993</v>
      </c>
      <c r="AR77" s="22">
        <f t="shared" si="30"/>
        <v>81.500399999999999</v>
      </c>
      <c r="AS77" s="22">
        <f>IF(K77&lt;&gt;"", (K77*0.514)+1.8304,"")</f>
        <v>85.098399999999998</v>
      </c>
      <c r="AT77" s="22">
        <f>IF(L77&lt;&gt;"", (L77*0.514)+1.8304,"")</f>
        <v>90.238399999999999</v>
      </c>
      <c r="AU77" s="22">
        <f>IF(M77&lt;&gt;"", (M77*0.514)+1.8304,"")</f>
        <v>31.642400000000002</v>
      </c>
      <c r="AV77" s="22">
        <f>IF(N77&lt;&gt;"", (N77*0.514)+1.8304,"")</f>
        <v>97.948400000000007</v>
      </c>
      <c r="AW77" s="22">
        <f>IF(O77&lt;&gt;"", (O77*0.514)+1.8304,"")</f>
        <v>82.014399999999995</v>
      </c>
      <c r="AX77" s="22">
        <f>IF(P77&lt;&gt;"", (P77*0.514)+1.8304,"")</f>
        <v>60.940399999999997</v>
      </c>
      <c r="AY77" s="22">
        <f>IF(Q77&lt;&gt;"", (Q77*0.514)+1.8304,"")</f>
        <v>3.8864000000000001</v>
      </c>
      <c r="AZ77" s="22">
        <f>IF(R77&lt;&gt;"", (R77*0.514)+1.8304,"")</f>
        <v>96.406400000000005</v>
      </c>
      <c r="BA77" s="22">
        <f>IF(S77&lt;&gt;"", (S77*0.514)+1.8304,"")</f>
        <v>46.548400000000001</v>
      </c>
      <c r="BB77" s="22">
        <f>IF(T77&lt;&gt;"", (T77*0.514)+1.8304,"")</f>
        <v>29.072400000000002</v>
      </c>
      <c r="BC77" s="22">
        <f>IF(U77&lt;&gt;"", (U77*0.514)+1.8304,"")</f>
        <v>80.472399999999993</v>
      </c>
      <c r="BD77" s="22">
        <f>IF(V77&lt;&gt;"", (V77*0.514)+1.8304,"")</f>
        <v>1115.1544000000001</v>
      </c>
      <c r="BE77" s="22">
        <f t="shared" si="40"/>
        <v>96.406400000000005</v>
      </c>
      <c r="BF77" s="22">
        <f t="shared" si="40"/>
        <v>84.070400000000006</v>
      </c>
      <c r="BG77" s="22">
        <f t="shared" si="40"/>
        <v>19.820400000000003</v>
      </c>
      <c r="BH77" s="22">
        <f t="shared" si="39"/>
        <v>35.240400000000001</v>
      </c>
      <c r="BI77" s="22">
        <f t="shared" si="39"/>
        <v>83.556399999999996</v>
      </c>
    </row>
    <row r="78" spans="1:61" hidden="1" x14ac:dyDescent="0.3">
      <c r="A78" s="20">
        <v>45338.826388888891</v>
      </c>
      <c r="B78" s="19">
        <v>211</v>
      </c>
      <c r="C78" s="19">
        <v>192</v>
      </c>
      <c r="D78" s="19"/>
      <c r="E78" s="19">
        <v>203</v>
      </c>
      <c r="F78" s="19">
        <v>191</v>
      </c>
      <c r="G78" s="19">
        <v>140</v>
      </c>
      <c r="H78" s="19">
        <v>185</v>
      </c>
      <c r="I78" s="19">
        <v>179</v>
      </c>
      <c r="J78" s="19">
        <v>153</v>
      </c>
      <c r="K78" s="19">
        <v>161</v>
      </c>
      <c r="L78" s="19">
        <v>173</v>
      </c>
      <c r="M78" s="19">
        <v>63</v>
      </c>
      <c r="N78" s="19">
        <v>187</v>
      </c>
      <c r="O78" s="19">
        <v>156</v>
      </c>
      <c r="P78" s="19">
        <v>113</v>
      </c>
      <c r="Q78" s="19">
        <v>4</v>
      </c>
      <c r="R78" s="19">
        <v>187</v>
      </c>
      <c r="S78" s="19">
        <v>85</v>
      </c>
      <c r="T78" s="19">
        <v>51</v>
      </c>
      <c r="U78" s="19">
        <v>152</v>
      </c>
      <c r="V78" s="19">
        <v>2169</v>
      </c>
      <c r="W78" s="19">
        <v>183</v>
      </c>
      <c r="X78" s="19">
        <v>160</v>
      </c>
      <c r="Y78" s="19">
        <v>37</v>
      </c>
      <c r="Z78" s="19">
        <v>60</v>
      </c>
      <c r="AA78" s="19">
        <v>159</v>
      </c>
      <c r="AB78" s="19"/>
      <c r="AC78" s="19"/>
      <c r="AD78" s="19"/>
      <c r="AE78" s="19"/>
      <c r="AF78" s="19"/>
      <c r="AG78" s="19"/>
      <c r="AI78" s="21">
        <f t="shared" si="38"/>
        <v>45338.826388888891</v>
      </c>
      <c r="AJ78" s="22">
        <f t="shared" si="23"/>
        <v>110.28440000000001</v>
      </c>
      <c r="AK78" s="22">
        <f t="shared" si="24"/>
        <v>100.5184</v>
      </c>
      <c r="AL78" s="22" t="str">
        <f t="shared" si="31"/>
        <v/>
      </c>
      <c r="AM78" s="22">
        <f t="shared" si="25"/>
        <v>106.1724</v>
      </c>
      <c r="AN78" s="22">
        <f t="shared" si="26"/>
        <v>100.0044</v>
      </c>
      <c r="AO78" s="22">
        <f t="shared" si="27"/>
        <v>73.790400000000005</v>
      </c>
      <c r="AP78" s="22">
        <f t="shared" si="28"/>
        <v>96.920400000000001</v>
      </c>
      <c r="AQ78" s="22">
        <f t="shared" si="29"/>
        <v>93.836399999999998</v>
      </c>
      <c r="AR78" s="22">
        <f t="shared" si="30"/>
        <v>80.472399999999993</v>
      </c>
      <c r="AS78" s="22">
        <f>IF(K78&lt;&gt;"", (K78*0.514)+1.8304,"")</f>
        <v>84.584400000000002</v>
      </c>
      <c r="AT78" s="22">
        <f>IF(L78&lt;&gt;"", (L78*0.514)+1.8304,"")</f>
        <v>90.752399999999994</v>
      </c>
      <c r="AU78" s="22">
        <f>IF(M78&lt;&gt;"", (M78*0.514)+1.8304,"")</f>
        <v>34.212399999999995</v>
      </c>
      <c r="AV78" s="22">
        <f>IF(N78&lt;&gt;"", (N78*0.514)+1.8304,"")</f>
        <v>97.948400000000007</v>
      </c>
      <c r="AW78" s="22">
        <f>IF(O78&lt;&gt;"", (O78*0.514)+1.8304,"")</f>
        <v>82.014399999999995</v>
      </c>
      <c r="AX78" s="22">
        <f>IF(P78&lt;&gt;"", (P78*0.514)+1.8304,"")</f>
        <v>59.912399999999998</v>
      </c>
      <c r="AY78" s="22">
        <f>IF(Q78&lt;&gt;"", (Q78*0.514)+1.8304,"")</f>
        <v>3.8864000000000001</v>
      </c>
      <c r="AZ78" s="22">
        <f>IF(R78&lt;&gt;"", (R78*0.514)+1.8304,"")</f>
        <v>97.948400000000007</v>
      </c>
      <c r="BA78" s="22">
        <f>IF(S78&lt;&gt;"", (S78*0.514)+1.8304,"")</f>
        <v>45.520399999999995</v>
      </c>
      <c r="BB78" s="22">
        <f>IF(T78&lt;&gt;"", (T78*0.514)+1.8304,"")</f>
        <v>28.044400000000003</v>
      </c>
      <c r="BC78" s="22">
        <f>IF(U78&lt;&gt;"", (U78*0.514)+1.8304,"")</f>
        <v>79.958399999999997</v>
      </c>
      <c r="BD78" s="22">
        <f>IF(V78&lt;&gt;"", (V78*0.514)+1.8304,"")</f>
        <v>1116.6964</v>
      </c>
      <c r="BE78" s="22">
        <f t="shared" si="40"/>
        <v>95.892399999999995</v>
      </c>
      <c r="BF78" s="22">
        <f t="shared" si="40"/>
        <v>84.070400000000006</v>
      </c>
      <c r="BG78" s="22">
        <f t="shared" si="40"/>
        <v>20.848400000000002</v>
      </c>
      <c r="BH78" s="22">
        <f t="shared" si="39"/>
        <v>32.670400000000001</v>
      </c>
      <c r="BI78" s="22">
        <f t="shared" si="39"/>
        <v>83.556399999999996</v>
      </c>
    </row>
    <row r="79" spans="1:61" hidden="1" x14ac:dyDescent="0.3">
      <c r="A79" s="20">
        <v>45338.833333333336</v>
      </c>
      <c r="B79" s="19">
        <v>210</v>
      </c>
      <c r="C79" s="19">
        <v>191</v>
      </c>
      <c r="D79" s="19"/>
      <c r="E79" s="19">
        <v>205</v>
      </c>
      <c r="F79" s="19">
        <v>191</v>
      </c>
      <c r="G79" s="19">
        <v>139</v>
      </c>
      <c r="H79" s="19">
        <v>186</v>
      </c>
      <c r="I79" s="19">
        <v>178</v>
      </c>
      <c r="J79" s="19">
        <v>154</v>
      </c>
      <c r="K79" s="19">
        <v>162</v>
      </c>
      <c r="L79" s="19">
        <v>173</v>
      </c>
      <c r="M79" s="19">
        <v>67</v>
      </c>
      <c r="N79" s="19">
        <v>187</v>
      </c>
      <c r="O79" s="19">
        <v>157</v>
      </c>
      <c r="P79" s="19">
        <v>108</v>
      </c>
      <c r="Q79" s="19">
        <v>4</v>
      </c>
      <c r="R79" s="19">
        <v>186</v>
      </c>
      <c r="S79" s="19">
        <v>86</v>
      </c>
      <c r="T79" s="19">
        <v>52</v>
      </c>
      <c r="U79" s="19">
        <v>134</v>
      </c>
      <c r="V79" s="19">
        <v>2169</v>
      </c>
      <c r="W79" s="19">
        <v>176</v>
      </c>
      <c r="X79" s="19">
        <v>161</v>
      </c>
      <c r="Y79" s="19">
        <v>45</v>
      </c>
      <c r="Z79" s="19">
        <v>58</v>
      </c>
      <c r="AA79" s="19">
        <v>157</v>
      </c>
      <c r="AB79" s="19"/>
      <c r="AC79" s="19"/>
      <c r="AD79" s="19"/>
      <c r="AE79" s="19"/>
      <c r="AF79" s="19"/>
      <c r="AG79" s="19"/>
      <c r="AI79" s="21">
        <f t="shared" si="38"/>
        <v>45338.833333333336</v>
      </c>
      <c r="AJ79" s="22">
        <f t="shared" si="23"/>
        <v>109.7704</v>
      </c>
      <c r="AK79" s="22">
        <f t="shared" si="24"/>
        <v>100.0044</v>
      </c>
      <c r="AL79" s="22" t="str">
        <f t="shared" si="31"/>
        <v/>
      </c>
      <c r="AM79" s="22">
        <f t="shared" si="25"/>
        <v>107.2004</v>
      </c>
      <c r="AN79" s="22">
        <f t="shared" si="26"/>
        <v>100.0044</v>
      </c>
      <c r="AO79" s="22">
        <f t="shared" si="27"/>
        <v>73.276399999999995</v>
      </c>
      <c r="AP79" s="22">
        <f t="shared" si="28"/>
        <v>97.434399999999997</v>
      </c>
      <c r="AQ79" s="22">
        <f t="shared" si="29"/>
        <v>93.322400000000002</v>
      </c>
      <c r="AR79" s="22">
        <f t="shared" si="30"/>
        <v>80.986400000000003</v>
      </c>
      <c r="AS79" s="22">
        <f>IF(K79&lt;&gt;"", (K79*0.514)+1.8304,"")</f>
        <v>85.098399999999998</v>
      </c>
      <c r="AT79" s="22">
        <f>IF(L79&lt;&gt;"", (L79*0.514)+1.8304,"")</f>
        <v>90.752399999999994</v>
      </c>
      <c r="AU79" s="22">
        <f>IF(M79&lt;&gt;"", (M79*0.514)+1.8304,"")</f>
        <v>36.2684</v>
      </c>
      <c r="AV79" s="22">
        <f>IF(N79&lt;&gt;"", (N79*0.514)+1.8304,"")</f>
        <v>97.948400000000007</v>
      </c>
      <c r="AW79" s="22">
        <f>IF(O79&lt;&gt;"", (O79*0.514)+1.8304,"")</f>
        <v>82.528400000000005</v>
      </c>
      <c r="AX79" s="22">
        <f>IF(P79&lt;&gt;"", (P79*0.514)+1.8304,"")</f>
        <v>57.342399999999998</v>
      </c>
      <c r="AY79" s="22">
        <f>IF(Q79&lt;&gt;"", (Q79*0.514)+1.8304,"")</f>
        <v>3.8864000000000001</v>
      </c>
      <c r="AZ79" s="22">
        <f>IF(R79&lt;&gt;"", (R79*0.514)+1.8304,"")</f>
        <v>97.434399999999997</v>
      </c>
      <c r="BA79" s="22">
        <f>IF(S79&lt;&gt;"", (S79*0.514)+1.8304,"")</f>
        <v>46.034399999999998</v>
      </c>
      <c r="BB79" s="22">
        <f>IF(T79&lt;&gt;"", (T79*0.514)+1.8304,"")</f>
        <v>28.558400000000002</v>
      </c>
      <c r="BC79" s="22">
        <f>IF(U79&lt;&gt;"", (U79*0.514)+1.8304,"")</f>
        <v>70.706400000000002</v>
      </c>
      <c r="BD79" s="22">
        <f>IF(V79&lt;&gt;"", (V79*0.514)+1.8304,"")</f>
        <v>1116.6964</v>
      </c>
      <c r="BE79" s="22">
        <f t="shared" si="40"/>
        <v>92.294399999999996</v>
      </c>
      <c r="BF79" s="22">
        <f t="shared" si="40"/>
        <v>84.584400000000002</v>
      </c>
      <c r="BG79" s="22">
        <f t="shared" si="40"/>
        <v>24.9604</v>
      </c>
      <c r="BH79" s="22">
        <f t="shared" si="39"/>
        <v>31.642400000000002</v>
      </c>
      <c r="BI79" s="22">
        <f t="shared" si="39"/>
        <v>82.528400000000005</v>
      </c>
    </row>
    <row r="80" spans="1:61" hidden="1" x14ac:dyDescent="0.3">
      <c r="A80" s="20">
        <v>45338.840277777781</v>
      </c>
      <c r="B80" s="19">
        <v>208</v>
      </c>
      <c r="C80" s="19">
        <v>190</v>
      </c>
      <c r="D80" s="19"/>
      <c r="E80" s="19">
        <v>206</v>
      </c>
      <c r="F80" s="19">
        <v>191</v>
      </c>
      <c r="G80" s="19">
        <v>139</v>
      </c>
      <c r="H80" s="19">
        <v>186</v>
      </c>
      <c r="I80" s="19">
        <v>178</v>
      </c>
      <c r="J80" s="19">
        <v>153</v>
      </c>
      <c r="K80" s="19">
        <v>162</v>
      </c>
      <c r="L80" s="19">
        <v>175</v>
      </c>
      <c r="M80" s="19">
        <v>69</v>
      </c>
      <c r="N80" s="19">
        <v>183</v>
      </c>
      <c r="O80" s="19">
        <v>156</v>
      </c>
      <c r="P80" s="19">
        <v>107</v>
      </c>
      <c r="Q80" s="19">
        <v>4</v>
      </c>
      <c r="R80" s="19">
        <v>187</v>
      </c>
      <c r="S80" s="19">
        <v>85</v>
      </c>
      <c r="T80" s="19">
        <v>54</v>
      </c>
      <c r="U80" s="19">
        <v>134</v>
      </c>
      <c r="V80" s="19">
        <v>2170</v>
      </c>
      <c r="W80" s="19">
        <v>172</v>
      </c>
      <c r="X80" s="19">
        <v>161</v>
      </c>
      <c r="Y80" s="19">
        <v>43</v>
      </c>
      <c r="Z80" s="19">
        <v>60</v>
      </c>
      <c r="AA80" s="19">
        <v>156</v>
      </c>
      <c r="AB80" s="19"/>
      <c r="AC80" s="19"/>
      <c r="AD80" s="19"/>
      <c r="AE80" s="19"/>
      <c r="AF80" s="19"/>
      <c r="AG80" s="19"/>
      <c r="AI80" s="21">
        <f t="shared" si="38"/>
        <v>45338.840277777781</v>
      </c>
      <c r="AJ80" s="22">
        <f t="shared" si="23"/>
        <v>108.7424</v>
      </c>
      <c r="AK80" s="22">
        <f t="shared" si="24"/>
        <v>99.490399999999994</v>
      </c>
      <c r="AL80" s="22" t="str">
        <f t="shared" si="31"/>
        <v/>
      </c>
      <c r="AM80" s="22">
        <f t="shared" si="25"/>
        <v>107.7144</v>
      </c>
      <c r="AN80" s="22">
        <f t="shared" si="26"/>
        <v>100.0044</v>
      </c>
      <c r="AO80" s="22">
        <f t="shared" si="27"/>
        <v>73.276399999999995</v>
      </c>
      <c r="AP80" s="22">
        <f t="shared" si="28"/>
        <v>97.434399999999997</v>
      </c>
      <c r="AQ80" s="22">
        <f t="shared" si="29"/>
        <v>93.322400000000002</v>
      </c>
      <c r="AR80" s="22">
        <f t="shared" si="30"/>
        <v>80.472399999999993</v>
      </c>
      <c r="AS80" s="22">
        <f>IF(K80&lt;&gt;"", (K80*0.514)+1.8304,"")</f>
        <v>85.098399999999998</v>
      </c>
      <c r="AT80" s="22">
        <f>IF(L80&lt;&gt;"", (L80*0.514)+1.8304,"")</f>
        <v>91.7804</v>
      </c>
      <c r="AU80" s="22">
        <f>IF(M80&lt;&gt;"", (M80*0.514)+1.8304,"")</f>
        <v>37.296399999999998</v>
      </c>
      <c r="AV80" s="22">
        <f>IF(N80&lt;&gt;"", (N80*0.514)+1.8304,"")</f>
        <v>95.892399999999995</v>
      </c>
      <c r="AW80" s="22">
        <f>IF(O80&lt;&gt;"", (O80*0.514)+1.8304,"")</f>
        <v>82.014399999999995</v>
      </c>
      <c r="AX80" s="22">
        <f>IF(P80&lt;&gt;"", (P80*0.514)+1.8304,"")</f>
        <v>56.828400000000002</v>
      </c>
      <c r="AY80" s="22">
        <f>IF(Q80&lt;&gt;"", (Q80*0.514)+1.8304,"")</f>
        <v>3.8864000000000001</v>
      </c>
      <c r="AZ80" s="22">
        <f>IF(R80&lt;&gt;"", (R80*0.514)+1.8304,"")</f>
        <v>97.948400000000007</v>
      </c>
      <c r="BA80" s="22">
        <f>IF(S80&lt;&gt;"", (S80*0.514)+1.8304,"")</f>
        <v>45.520399999999995</v>
      </c>
      <c r="BB80" s="22">
        <f>IF(T80&lt;&gt;"", (T80*0.514)+1.8304,"")</f>
        <v>29.586400000000001</v>
      </c>
      <c r="BC80" s="22">
        <f>IF(U80&lt;&gt;"", (U80*0.514)+1.8304,"")</f>
        <v>70.706400000000002</v>
      </c>
      <c r="BD80" s="22">
        <f>IF(V80&lt;&gt;"", (V80*0.514)+1.8304,"")</f>
        <v>1117.2104000000002</v>
      </c>
      <c r="BE80" s="22">
        <f t="shared" si="40"/>
        <v>90.238399999999999</v>
      </c>
      <c r="BF80" s="22">
        <f t="shared" si="40"/>
        <v>84.584400000000002</v>
      </c>
      <c r="BG80" s="22">
        <f t="shared" si="40"/>
        <v>23.932400000000001</v>
      </c>
      <c r="BH80" s="22">
        <f t="shared" si="39"/>
        <v>32.670400000000001</v>
      </c>
      <c r="BI80" s="22">
        <f t="shared" si="39"/>
        <v>82.014399999999995</v>
      </c>
    </row>
    <row r="81" spans="1:61" hidden="1" x14ac:dyDescent="0.3">
      <c r="A81" s="20">
        <v>45338.847222222219</v>
      </c>
      <c r="B81" s="19">
        <v>205</v>
      </c>
      <c r="C81" s="19">
        <v>190</v>
      </c>
      <c r="D81" s="19"/>
      <c r="E81" s="19">
        <v>200</v>
      </c>
      <c r="F81" s="19">
        <v>189</v>
      </c>
      <c r="G81" s="19">
        <v>137</v>
      </c>
      <c r="H81" s="19">
        <v>189</v>
      </c>
      <c r="I81" s="19">
        <v>182</v>
      </c>
      <c r="J81" s="19">
        <v>154</v>
      </c>
      <c r="K81" s="19">
        <v>163</v>
      </c>
      <c r="L81" s="19">
        <v>173</v>
      </c>
      <c r="M81" s="19">
        <v>73</v>
      </c>
      <c r="N81" s="19">
        <v>185</v>
      </c>
      <c r="O81" s="19">
        <v>156</v>
      </c>
      <c r="P81" s="19">
        <v>106</v>
      </c>
      <c r="Q81" s="19">
        <v>4</v>
      </c>
      <c r="R81" s="19">
        <v>187</v>
      </c>
      <c r="S81" s="19">
        <v>78</v>
      </c>
      <c r="T81" s="19">
        <v>45</v>
      </c>
      <c r="U81" s="19">
        <v>134</v>
      </c>
      <c r="V81" s="19">
        <v>2212</v>
      </c>
      <c r="W81" s="19">
        <v>171</v>
      </c>
      <c r="X81" s="19">
        <v>159</v>
      </c>
      <c r="Y81" s="19">
        <v>42</v>
      </c>
      <c r="Z81" s="19">
        <v>60</v>
      </c>
      <c r="AA81" s="19">
        <v>155</v>
      </c>
      <c r="AB81" s="19"/>
      <c r="AC81" s="19"/>
      <c r="AD81" s="19"/>
      <c r="AE81" s="19"/>
      <c r="AF81" s="19"/>
      <c r="AG81" s="19"/>
      <c r="AI81" s="21">
        <f t="shared" si="38"/>
        <v>45338.847222222219</v>
      </c>
      <c r="AJ81" s="22">
        <f t="shared" si="23"/>
        <v>107.2004</v>
      </c>
      <c r="AK81" s="22">
        <f t="shared" si="24"/>
        <v>99.490399999999994</v>
      </c>
      <c r="AL81" s="22" t="str">
        <f t="shared" si="31"/>
        <v/>
      </c>
      <c r="AM81" s="22">
        <f t="shared" si="25"/>
        <v>104.63039999999999</v>
      </c>
      <c r="AN81" s="22">
        <f t="shared" si="26"/>
        <v>98.976399999999998</v>
      </c>
      <c r="AO81" s="22">
        <f t="shared" si="27"/>
        <v>72.248400000000004</v>
      </c>
      <c r="AP81" s="22">
        <f t="shared" si="28"/>
        <v>98.976399999999998</v>
      </c>
      <c r="AQ81" s="22">
        <f t="shared" si="29"/>
        <v>95.378399999999999</v>
      </c>
      <c r="AR81" s="22">
        <f t="shared" si="30"/>
        <v>80.986400000000003</v>
      </c>
      <c r="AS81" s="22">
        <f>IF(K81&lt;&gt;"", (K81*0.514)+1.8304,"")</f>
        <v>85.612399999999994</v>
      </c>
      <c r="AT81" s="22">
        <f>IF(L81&lt;&gt;"", (L81*0.514)+1.8304,"")</f>
        <v>90.752399999999994</v>
      </c>
      <c r="AU81" s="22">
        <f>IF(M81&lt;&gt;"", (M81*0.514)+1.8304,"")</f>
        <v>39.352399999999996</v>
      </c>
      <c r="AV81" s="22">
        <f>IF(N81&lt;&gt;"", (N81*0.514)+1.8304,"")</f>
        <v>96.920400000000001</v>
      </c>
      <c r="AW81" s="22">
        <f>IF(O81&lt;&gt;"", (O81*0.514)+1.8304,"")</f>
        <v>82.014399999999995</v>
      </c>
      <c r="AX81" s="22">
        <f>IF(P81&lt;&gt;"", (P81*0.514)+1.8304,"")</f>
        <v>56.314399999999999</v>
      </c>
      <c r="AY81" s="22">
        <f>IF(Q81&lt;&gt;"", (Q81*0.514)+1.8304,"")</f>
        <v>3.8864000000000001</v>
      </c>
      <c r="AZ81" s="22">
        <f>IF(R81&lt;&gt;"", (R81*0.514)+1.8304,"")</f>
        <v>97.948400000000007</v>
      </c>
      <c r="BA81" s="22">
        <f>IF(S81&lt;&gt;"", (S81*0.514)+1.8304,"")</f>
        <v>41.922399999999996</v>
      </c>
      <c r="BB81" s="22">
        <f>IF(T81&lt;&gt;"", (T81*0.514)+1.8304,"")</f>
        <v>24.9604</v>
      </c>
      <c r="BC81" s="22">
        <f>IF(U81&lt;&gt;"", (U81*0.514)+1.8304,"")</f>
        <v>70.706400000000002</v>
      </c>
      <c r="BD81" s="22">
        <f>IF(V81&lt;&gt;"", (V81*0.514)+1.8304,"")</f>
        <v>1138.7984000000001</v>
      </c>
      <c r="BE81" s="22">
        <f t="shared" si="40"/>
        <v>89.724400000000003</v>
      </c>
      <c r="BF81" s="22">
        <f t="shared" si="40"/>
        <v>83.556399999999996</v>
      </c>
      <c r="BG81" s="22">
        <f t="shared" si="40"/>
        <v>23.418400000000002</v>
      </c>
      <c r="BH81" s="22">
        <f t="shared" si="39"/>
        <v>32.670400000000001</v>
      </c>
      <c r="BI81" s="22">
        <f t="shared" si="39"/>
        <v>81.500399999999999</v>
      </c>
    </row>
    <row r="82" spans="1:61" hidden="1" x14ac:dyDescent="0.3">
      <c r="A82" s="20">
        <v>45338.854166666664</v>
      </c>
      <c r="B82" s="19">
        <v>200</v>
      </c>
      <c r="C82" s="19">
        <v>191</v>
      </c>
      <c r="D82" s="19"/>
      <c r="E82" s="19">
        <v>199</v>
      </c>
      <c r="F82" s="19">
        <v>188</v>
      </c>
      <c r="G82" s="19">
        <v>136</v>
      </c>
      <c r="H82" s="19">
        <v>190</v>
      </c>
      <c r="I82" s="19">
        <v>183</v>
      </c>
      <c r="J82" s="19">
        <v>153</v>
      </c>
      <c r="K82" s="19">
        <v>160</v>
      </c>
      <c r="L82" s="19">
        <v>172</v>
      </c>
      <c r="M82" s="19">
        <v>75</v>
      </c>
      <c r="N82" s="19">
        <v>179</v>
      </c>
      <c r="O82" s="19">
        <v>155</v>
      </c>
      <c r="P82" s="19">
        <v>104</v>
      </c>
      <c r="Q82" s="19">
        <v>4</v>
      </c>
      <c r="R82" s="19">
        <v>179</v>
      </c>
      <c r="S82" s="19">
        <v>76</v>
      </c>
      <c r="T82" s="19">
        <v>42</v>
      </c>
      <c r="U82" s="19">
        <v>132</v>
      </c>
      <c r="V82" s="19">
        <v>2222</v>
      </c>
      <c r="W82" s="19">
        <v>170</v>
      </c>
      <c r="X82" s="19">
        <v>157</v>
      </c>
      <c r="Y82" s="19">
        <v>38</v>
      </c>
      <c r="Z82" s="19">
        <v>55</v>
      </c>
      <c r="AA82" s="19">
        <v>152</v>
      </c>
      <c r="AB82" s="19"/>
      <c r="AC82" s="19"/>
      <c r="AD82" s="19"/>
      <c r="AE82" s="19"/>
      <c r="AF82" s="19"/>
      <c r="AG82" s="19"/>
      <c r="AI82" s="21">
        <f t="shared" si="38"/>
        <v>45338.854166666664</v>
      </c>
      <c r="AJ82" s="22">
        <f t="shared" ref="AJ82:AJ145" si="41">IF(B82&lt;&gt;"", (B82*0.514)+1.8304,"")</f>
        <v>104.63039999999999</v>
      </c>
      <c r="AK82" s="22">
        <f t="shared" ref="AK82:AK145" si="42">IF(C82&lt;&gt;"", (C82*0.514)+1.8304,"")</f>
        <v>100.0044</v>
      </c>
      <c r="AL82" s="22" t="str">
        <f t="shared" si="31"/>
        <v/>
      </c>
      <c r="AM82" s="22">
        <f t="shared" ref="AM82:AM145" si="43">IF(E82&lt;&gt;"", (E82*0.514)+1.8304,"")</f>
        <v>104.1164</v>
      </c>
      <c r="AN82" s="22">
        <f t="shared" ref="AN82:AN145" si="44">IF(F82&lt;&gt;"", (F82*0.514)+1.8304,"")</f>
        <v>98.462400000000002</v>
      </c>
      <c r="AO82" s="22">
        <f t="shared" ref="AO82:AO145" si="45">IF(G82&lt;&gt;"", (G82*0.514)+1.8304,"")</f>
        <v>71.734399999999994</v>
      </c>
      <c r="AP82" s="22">
        <f t="shared" ref="AP82:AP145" si="46">IF(H82&lt;&gt;"", (H82*0.514)+1.8304,"")</f>
        <v>99.490399999999994</v>
      </c>
      <c r="AQ82" s="22">
        <f t="shared" ref="AQ82:AQ145" si="47">IF(I82&lt;&gt;"", (I82*0.514)+1.8304,"")</f>
        <v>95.892399999999995</v>
      </c>
      <c r="AR82" s="22">
        <f t="shared" ref="AR82:AR145" si="48">IF(J82&lt;&gt;"", (J82*0.514)+1.8304,"")</f>
        <v>80.472399999999993</v>
      </c>
      <c r="AS82" s="22">
        <f>IF(K82&lt;&gt;"", (K82*0.514)+1.8304,"")</f>
        <v>84.070400000000006</v>
      </c>
      <c r="AT82" s="22">
        <f>IF(L82&lt;&gt;"", (L82*0.514)+1.8304,"")</f>
        <v>90.238399999999999</v>
      </c>
      <c r="AU82" s="22">
        <f>IF(M82&lt;&gt;"", (M82*0.514)+1.8304,"")</f>
        <v>40.380400000000002</v>
      </c>
      <c r="AV82" s="22">
        <f>IF(N82&lt;&gt;"", (N82*0.514)+1.8304,"")</f>
        <v>93.836399999999998</v>
      </c>
      <c r="AW82" s="22">
        <f>IF(O82&lt;&gt;"", (O82*0.514)+1.8304,"")</f>
        <v>81.500399999999999</v>
      </c>
      <c r="AX82" s="22">
        <f>IF(P82&lt;&gt;"", (P82*0.514)+1.8304,"")</f>
        <v>55.2864</v>
      </c>
      <c r="AY82" s="22">
        <f>IF(Q82&lt;&gt;"", (Q82*0.514)+1.8304,"")</f>
        <v>3.8864000000000001</v>
      </c>
      <c r="AZ82" s="22">
        <f>IF(R82&lt;&gt;"", (R82*0.514)+1.8304,"")</f>
        <v>93.836399999999998</v>
      </c>
      <c r="BA82" s="22">
        <f>IF(S82&lt;&gt;"", (S82*0.514)+1.8304,"")</f>
        <v>40.894399999999997</v>
      </c>
      <c r="BB82" s="22">
        <f>IF(T82&lt;&gt;"", (T82*0.514)+1.8304,"")</f>
        <v>23.418400000000002</v>
      </c>
      <c r="BC82" s="22">
        <f>IF(U82&lt;&gt;"", (U82*0.514)+1.8304,"")</f>
        <v>69.678399999999996</v>
      </c>
      <c r="BD82" s="22">
        <f>IF(V82&lt;&gt;"", (V82*0.514)+1.8304,"")</f>
        <v>1143.9384</v>
      </c>
      <c r="BE82" s="22">
        <f t="shared" si="40"/>
        <v>89.210399999999993</v>
      </c>
      <c r="BF82" s="22">
        <f t="shared" si="40"/>
        <v>82.528400000000005</v>
      </c>
      <c r="BG82" s="22">
        <f t="shared" si="40"/>
        <v>21.362400000000001</v>
      </c>
      <c r="BH82" s="22">
        <f t="shared" si="39"/>
        <v>30.1004</v>
      </c>
      <c r="BI82" s="22">
        <f t="shared" si="39"/>
        <v>79.958399999999997</v>
      </c>
    </row>
    <row r="83" spans="1:61" hidden="1" x14ac:dyDescent="0.3">
      <c r="A83" s="20">
        <v>45338.861111111109</v>
      </c>
      <c r="B83" s="19">
        <v>202</v>
      </c>
      <c r="C83" s="19">
        <v>190</v>
      </c>
      <c r="D83" s="19"/>
      <c r="E83" s="19">
        <v>200</v>
      </c>
      <c r="F83" s="19">
        <v>188</v>
      </c>
      <c r="G83" s="19">
        <v>133</v>
      </c>
      <c r="H83" s="19">
        <v>190</v>
      </c>
      <c r="I83" s="19">
        <v>179</v>
      </c>
      <c r="J83" s="19">
        <v>145</v>
      </c>
      <c r="K83" s="19">
        <v>158</v>
      </c>
      <c r="L83" s="19">
        <v>172</v>
      </c>
      <c r="M83" s="19">
        <v>61</v>
      </c>
      <c r="N83" s="19">
        <v>180</v>
      </c>
      <c r="O83" s="19">
        <v>154</v>
      </c>
      <c r="P83" s="19">
        <v>105</v>
      </c>
      <c r="Q83" s="19">
        <v>4</v>
      </c>
      <c r="R83" s="19">
        <v>177</v>
      </c>
      <c r="S83" s="19">
        <v>77</v>
      </c>
      <c r="T83" s="19">
        <v>50</v>
      </c>
      <c r="U83" s="19">
        <v>133</v>
      </c>
      <c r="V83" s="19">
        <v>2228</v>
      </c>
      <c r="W83" s="19">
        <v>170</v>
      </c>
      <c r="X83" s="19">
        <v>156</v>
      </c>
      <c r="Y83" s="19">
        <v>34</v>
      </c>
      <c r="Z83" s="19">
        <v>54</v>
      </c>
      <c r="AA83" s="19">
        <v>151</v>
      </c>
      <c r="AB83" s="19"/>
      <c r="AC83" s="19"/>
      <c r="AD83" s="19"/>
      <c r="AE83" s="19"/>
      <c r="AF83" s="19"/>
      <c r="AG83" s="19"/>
      <c r="AI83" s="21">
        <f t="shared" si="38"/>
        <v>45338.861111111109</v>
      </c>
      <c r="AJ83" s="22">
        <f t="shared" si="41"/>
        <v>105.6584</v>
      </c>
      <c r="AK83" s="22">
        <f t="shared" si="42"/>
        <v>99.490399999999994</v>
      </c>
      <c r="AL83" s="22" t="str">
        <f t="shared" ref="AL83:AL146" si="49">IF(D83&lt;&gt;"", (D83*0.514)+1.8304,"")</f>
        <v/>
      </c>
      <c r="AM83" s="22">
        <f t="shared" si="43"/>
        <v>104.63039999999999</v>
      </c>
      <c r="AN83" s="22">
        <f t="shared" si="44"/>
        <v>98.462400000000002</v>
      </c>
      <c r="AO83" s="22">
        <f t="shared" si="45"/>
        <v>70.192399999999992</v>
      </c>
      <c r="AP83" s="22">
        <f t="shared" si="46"/>
        <v>99.490399999999994</v>
      </c>
      <c r="AQ83" s="22">
        <f t="shared" si="47"/>
        <v>93.836399999999998</v>
      </c>
      <c r="AR83" s="22">
        <f t="shared" si="48"/>
        <v>76.360399999999998</v>
      </c>
      <c r="AS83" s="22">
        <f>IF(K83&lt;&gt;"", (K83*0.514)+1.8304,"")</f>
        <v>83.042400000000001</v>
      </c>
      <c r="AT83" s="22">
        <f>IF(L83&lt;&gt;"", (L83*0.514)+1.8304,"")</f>
        <v>90.238399999999999</v>
      </c>
      <c r="AU83" s="22">
        <f>IF(M83&lt;&gt;"", (M83*0.514)+1.8304,"")</f>
        <v>33.184399999999997</v>
      </c>
      <c r="AV83" s="22">
        <f>IF(N83&lt;&gt;"", (N83*0.514)+1.8304,"")</f>
        <v>94.350399999999993</v>
      </c>
      <c r="AW83" s="22">
        <f>IF(O83&lt;&gt;"", (O83*0.514)+1.8304,"")</f>
        <v>80.986400000000003</v>
      </c>
      <c r="AX83" s="22">
        <f>IF(P83&lt;&gt;"", (P83*0.514)+1.8304,"")</f>
        <v>55.800399999999996</v>
      </c>
      <c r="AY83" s="22">
        <f>IF(Q83&lt;&gt;"", (Q83*0.514)+1.8304,"")</f>
        <v>3.8864000000000001</v>
      </c>
      <c r="AZ83" s="22">
        <f>IF(R83&lt;&gt;"", (R83*0.514)+1.8304,"")</f>
        <v>92.808400000000006</v>
      </c>
      <c r="BA83" s="22">
        <f>IF(S83&lt;&gt;"", (S83*0.514)+1.8304,"")</f>
        <v>41.4084</v>
      </c>
      <c r="BB83" s="22">
        <f>IF(T83&lt;&gt;"", (T83*0.514)+1.8304,"")</f>
        <v>27.5304</v>
      </c>
      <c r="BC83" s="22">
        <f>IF(U83&lt;&gt;"", (U83*0.514)+1.8304,"")</f>
        <v>70.192399999999992</v>
      </c>
      <c r="BD83" s="22">
        <f>IF(V83&lt;&gt;"", (V83*0.514)+1.8304,"")</f>
        <v>1147.0224000000001</v>
      </c>
      <c r="BE83" s="22">
        <f t="shared" si="40"/>
        <v>89.210399999999993</v>
      </c>
      <c r="BF83" s="22">
        <f t="shared" si="40"/>
        <v>82.014399999999995</v>
      </c>
      <c r="BG83" s="22">
        <f t="shared" si="40"/>
        <v>19.3064</v>
      </c>
      <c r="BH83" s="22">
        <f t="shared" si="39"/>
        <v>29.586400000000001</v>
      </c>
      <c r="BI83" s="22">
        <f t="shared" si="39"/>
        <v>79.444400000000002</v>
      </c>
    </row>
    <row r="84" spans="1:61" hidden="1" x14ac:dyDescent="0.3">
      <c r="A84" s="20">
        <v>45338.868055555555</v>
      </c>
      <c r="B84" s="19">
        <v>202</v>
      </c>
      <c r="C84" s="19">
        <v>190</v>
      </c>
      <c r="D84" s="19"/>
      <c r="E84" s="19">
        <v>198</v>
      </c>
      <c r="F84" s="19">
        <v>186</v>
      </c>
      <c r="G84" s="19">
        <v>129</v>
      </c>
      <c r="H84" s="19">
        <v>186</v>
      </c>
      <c r="I84" s="19">
        <v>181</v>
      </c>
      <c r="J84" s="19">
        <v>139</v>
      </c>
      <c r="K84" s="19">
        <v>157</v>
      </c>
      <c r="L84" s="19">
        <v>174</v>
      </c>
      <c r="M84" s="19">
        <v>55</v>
      </c>
      <c r="N84" s="19">
        <v>184</v>
      </c>
      <c r="O84" s="19">
        <v>153</v>
      </c>
      <c r="P84" s="19">
        <v>104</v>
      </c>
      <c r="Q84" s="19">
        <v>4</v>
      </c>
      <c r="R84" s="19">
        <v>178</v>
      </c>
      <c r="S84" s="19">
        <v>75</v>
      </c>
      <c r="T84" s="19">
        <v>46</v>
      </c>
      <c r="U84" s="19">
        <v>134</v>
      </c>
      <c r="V84" s="19">
        <v>2226</v>
      </c>
      <c r="W84" s="19">
        <v>172</v>
      </c>
      <c r="X84" s="19">
        <v>155</v>
      </c>
      <c r="Y84" s="19">
        <v>36</v>
      </c>
      <c r="Z84" s="19">
        <v>57</v>
      </c>
      <c r="AA84" s="19">
        <v>148</v>
      </c>
      <c r="AB84" s="19"/>
      <c r="AC84" s="19"/>
      <c r="AD84" s="19"/>
      <c r="AE84" s="19"/>
      <c r="AF84" s="19"/>
      <c r="AG84" s="19"/>
      <c r="AI84" s="21">
        <f t="shared" si="38"/>
        <v>45338.868055555555</v>
      </c>
      <c r="AJ84" s="22">
        <f t="shared" si="41"/>
        <v>105.6584</v>
      </c>
      <c r="AK84" s="22">
        <f t="shared" si="42"/>
        <v>99.490399999999994</v>
      </c>
      <c r="AL84" s="22" t="str">
        <f t="shared" si="49"/>
        <v/>
      </c>
      <c r="AM84" s="22">
        <f t="shared" si="43"/>
        <v>103.6024</v>
      </c>
      <c r="AN84" s="22">
        <f t="shared" si="44"/>
        <v>97.434399999999997</v>
      </c>
      <c r="AO84" s="22">
        <f t="shared" si="45"/>
        <v>68.136399999999995</v>
      </c>
      <c r="AP84" s="22">
        <f t="shared" si="46"/>
        <v>97.434399999999997</v>
      </c>
      <c r="AQ84" s="22">
        <f t="shared" si="47"/>
        <v>94.864400000000003</v>
      </c>
      <c r="AR84" s="22">
        <f t="shared" si="48"/>
        <v>73.276399999999995</v>
      </c>
      <c r="AS84" s="22">
        <f>IF(K84&lt;&gt;"", (K84*0.514)+1.8304,"")</f>
        <v>82.528400000000005</v>
      </c>
      <c r="AT84" s="22">
        <f>IF(L84&lt;&gt;"", (L84*0.514)+1.8304,"")</f>
        <v>91.266400000000004</v>
      </c>
      <c r="AU84" s="22">
        <f>IF(M84&lt;&gt;"", (M84*0.514)+1.8304,"")</f>
        <v>30.1004</v>
      </c>
      <c r="AV84" s="22">
        <f>IF(N84&lt;&gt;"", (N84*0.514)+1.8304,"")</f>
        <v>96.406400000000005</v>
      </c>
      <c r="AW84" s="22">
        <f>IF(O84&lt;&gt;"", (O84*0.514)+1.8304,"")</f>
        <v>80.472399999999993</v>
      </c>
      <c r="AX84" s="22">
        <f>IF(P84&lt;&gt;"", (P84*0.514)+1.8304,"")</f>
        <v>55.2864</v>
      </c>
      <c r="AY84" s="22">
        <f>IF(Q84&lt;&gt;"", (Q84*0.514)+1.8304,"")</f>
        <v>3.8864000000000001</v>
      </c>
      <c r="AZ84" s="22">
        <f>IF(R84&lt;&gt;"", (R84*0.514)+1.8304,"")</f>
        <v>93.322400000000002</v>
      </c>
      <c r="BA84" s="22">
        <f>IF(S84&lt;&gt;"", (S84*0.514)+1.8304,"")</f>
        <v>40.380400000000002</v>
      </c>
      <c r="BB84" s="22">
        <f>IF(T84&lt;&gt;"", (T84*0.514)+1.8304,"")</f>
        <v>25.474400000000003</v>
      </c>
      <c r="BC84" s="22">
        <f>IF(U84&lt;&gt;"", (U84*0.514)+1.8304,"")</f>
        <v>70.706400000000002</v>
      </c>
      <c r="BD84" s="22">
        <f>IF(V84&lt;&gt;"", (V84*0.514)+1.8304,"")</f>
        <v>1145.9944</v>
      </c>
      <c r="BE84" s="22">
        <f t="shared" si="40"/>
        <v>90.238399999999999</v>
      </c>
      <c r="BF84" s="22">
        <f t="shared" si="40"/>
        <v>81.500399999999999</v>
      </c>
      <c r="BG84" s="22">
        <f t="shared" si="40"/>
        <v>20.334400000000002</v>
      </c>
      <c r="BH84" s="22">
        <f t="shared" si="39"/>
        <v>31.128400000000003</v>
      </c>
      <c r="BI84" s="22">
        <f t="shared" si="39"/>
        <v>77.9024</v>
      </c>
    </row>
    <row r="85" spans="1:61" hidden="1" x14ac:dyDescent="0.3">
      <c r="A85" s="20">
        <v>45338.875</v>
      </c>
      <c r="B85" s="19">
        <v>200</v>
      </c>
      <c r="C85" s="19">
        <v>189</v>
      </c>
      <c r="D85" s="19"/>
      <c r="E85" s="19">
        <v>199</v>
      </c>
      <c r="F85" s="19">
        <v>187</v>
      </c>
      <c r="G85" s="19">
        <v>108</v>
      </c>
      <c r="H85" s="19">
        <v>182</v>
      </c>
      <c r="I85" s="19">
        <v>184</v>
      </c>
      <c r="J85" s="19">
        <v>137</v>
      </c>
      <c r="K85" s="19">
        <v>155</v>
      </c>
      <c r="L85" s="19">
        <v>175</v>
      </c>
      <c r="M85" s="19">
        <v>45</v>
      </c>
      <c r="N85" s="19">
        <v>180</v>
      </c>
      <c r="O85" s="19">
        <v>152</v>
      </c>
      <c r="P85" s="19">
        <v>99</v>
      </c>
      <c r="Q85" s="19">
        <v>4</v>
      </c>
      <c r="R85" s="19">
        <v>181</v>
      </c>
      <c r="S85" s="19">
        <v>76</v>
      </c>
      <c r="T85" s="19">
        <v>37</v>
      </c>
      <c r="U85" s="19">
        <v>134</v>
      </c>
      <c r="V85" s="19">
        <v>2222</v>
      </c>
      <c r="W85" s="19">
        <v>171</v>
      </c>
      <c r="X85" s="19">
        <v>156</v>
      </c>
      <c r="Y85" s="19">
        <v>32</v>
      </c>
      <c r="Z85" s="19">
        <v>55</v>
      </c>
      <c r="AA85" s="19">
        <v>145</v>
      </c>
      <c r="AB85" s="19"/>
      <c r="AC85" s="19"/>
      <c r="AD85" s="19"/>
      <c r="AE85" s="19"/>
      <c r="AF85" s="19"/>
      <c r="AG85" s="19"/>
      <c r="AI85" s="21">
        <f t="shared" si="38"/>
        <v>45338.875</v>
      </c>
      <c r="AJ85" s="22">
        <f t="shared" si="41"/>
        <v>104.63039999999999</v>
      </c>
      <c r="AK85" s="22">
        <f t="shared" si="42"/>
        <v>98.976399999999998</v>
      </c>
      <c r="AL85" s="22" t="str">
        <f t="shared" si="49"/>
        <v/>
      </c>
      <c r="AM85" s="22">
        <f t="shared" si="43"/>
        <v>104.1164</v>
      </c>
      <c r="AN85" s="22">
        <f t="shared" si="44"/>
        <v>97.948400000000007</v>
      </c>
      <c r="AO85" s="22">
        <f t="shared" si="45"/>
        <v>57.342399999999998</v>
      </c>
      <c r="AP85" s="22">
        <f t="shared" si="46"/>
        <v>95.378399999999999</v>
      </c>
      <c r="AQ85" s="22">
        <f t="shared" si="47"/>
        <v>96.406400000000005</v>
      </c>
      <c r="AR85" s="22">
        <f t="shared" si="48"/>
        <v>72.248400000000004</v>
      </c>
      <c r="AS85" s="22">
        <f>IF(K85&lt;&gt;"", (K85*0.514)+1.8304,"")</f>
        <v>81.500399999999999</v>
      </c>
      <c r="AT85" s="22">
        <f>IF(L85&lt;&gt;"", (L85*0.514)+1.8304,"")</f>
        <v>91.7804</v>
      </c>
      <c r="AU85" s="22">
        <f>IF(M85&lt;&gt;"", (M85*0.514)+1.8304,"")</f>
        <v>24.9604</v>
      </c>
      <c r="AV85" s="22">
        <f>IF(N85&lt;&gt;"", (N85*0.514)+1.8304,"")</f>
        <v>94.350399999999993</v>
      </c>
      <c r="AW85" s="22">
        <f>IF(O85&lt;&gt;"", (O85*0.514)+1.8304,"")</f>
        <v>79.958399999999997</v>
      </c>
      <c r="AX85" s="22">
        <f>IF(P85&lt;&gt;"", (P85*0.514)+1.8304,"")</f>
        <v>52.7164</v>
      </c>
      <c r="AY85" s="22">
        <f>IF(Q85&lt;&gt;"", (Q85*0.514)+1.8304,"")</f>
        <v>3.8864000000000001</v>
      </c>
      <c r="AZ85" s="22">
        <f>IF(R85&lt;&gt;"", (R85*0.514)+1.8304,"")</f>
        <v>94.864400000000003</v>
      </c>
      <c r="BA85" s="22">
        <f>IF(S85&lt;&gt;"", (S85*0.514)+1.8304,"")</f>
        <v>40.894399999999997</v>
      </c>
      <c r="BB85" s="22">
        <f>IF(T85&lt;&gt;"", (T85*0.514)+1.8304,"")</f>
        <v>20.848400000000002</v>
      </c>
      <c r="BC85" s="22">
        <f>IF(U85&lt;&gt;"", (U85*0.514)+1.8304,"")</f>
        <v>70.706400000000002</v>
      </c>
      <c r="BD85" s="22">
        <f>IF(V85&lt;&gt;"", (V85*0.514)+1.8304,"")</f>
        <v>1143.9384</v>
      </c>
      <c r="BE85" s="22">
        <f t="shared" si="40"/>
        <v>89.724400000000003</v>
      </c>
      <c r="BF85" s="22">
        <f t="shared" si="40"/>
        <v>82.014399999999995</v>
      </c>
      <c r="BG85" s="22">
        <f t="shared" si="40"/>
        <v>18.278400000000001</v>
      </c>
      <c r="BH85" s="22">
        <f t="shared" si="39"/>
        <v>30.1004</v>
      </c>
      <c r="BI85" s="22">
        <f t="shared" si="39"/>
        <v>76.360399999999998</v>
      </c>
    </row>
    <row r="86" spans="1:61" hidden="1" x14ac:dyDescent="0.3">
      <c r="A86" s="20">
        <v>45338.881944444445</v>
      </c>
      <c r="B86" s="19">
        <v>199</v>
      </c>
      <c r="C86" s="19">
        <v>191</v>
      </c>
      <c r="D86" s="19"/>
      <c r="E86" s="19">
        <v>199</v>
      </c>
      <c r="F86" s="19">
        <v>187</v>
      </c>
      <c r="G86" s="19">
        <v>116</v>
      </c>
      <c r="H86" s="19">
        <v>183</v>
      </c>
      <c r="I86" s="19">
        <v>182</v>
      </c>
      <c r="J86" s="19">
        <v>137</v>
      </c>
      <c r="K86" s="19">
        <v>156</v>
      </c>
      <c r="L86" s="19">
        <v>172</v>
      </c>
      <c r="M86" s="19">
        <v>45</v>
      </c>
      <c r="N86" s="19">
        <v>176</v>
      </c>
      <c r="O86" s="19">
        <v>152</v>
      </c>
      <c r="P86" s="19">
        <v>99</v>
      </c>
      <c r="Q86" s="19">
        <v>4</v>
      </c>
      <c r="R86" s="19">
        <v>180</v>
      </c>
      <c r="S86" s="19">
        <v>78</v>
      </c>
      <c r="T86" s="19">
        <v>35</v>
      </c>
      <c r="U86" s="19">
        <v>133</v>
      </c>
      <c r="V86" s="19">
        <v>2228</v>
      </c>
      <c r="W86" s="19">
        <v>170</v>
      </c>
      <c r="X86" s="19">
        <v>155</v>
      </c>
      <c r="Y86" s="19">
        <v>27</v>
      </c>
      <c r="Z86" s="19">
        <v>57</v>
      </c>
      <c r="AA86" s="19">
        <v>146</v>
      </c>
      <c r="AB86" s="19"/>
      <c r="AC86" s="19"/>
      <c r="AD86" s="19"/>
      <c r="AE86" s="19"/>
      <c r="AF86" s="19"/>
      <c r="AG86" s="19"/>
      <c r="AI86" s="21">
        <f t="shared" si="38"/>
        <v>45338.881944444445</v>
      </c>
      <c r="AJ86" s="22">
        <f t="shared" si="41"/>
        <v>104.1164</v>
      </c>
      <c r="AK86" s="22">
        <f t="shared" si="42"/>
        <v>100.0044</v>
      </c>
      <c r="AL86" s="22" t="str">
        <f t="shared" si="49"/>
        <v/>
      </c>
      <c r="AM86" s="22">
        <f t="shared" si="43"/>
        <v>104.1164</v>
      </c>
      <c r="AN86" s="22">
        <f t="shared" si="44"/>
        <v>97.948400000000007</v>
      </c>
      <c r="AO86" s="22">
        <f t="shared" si="45"/>
        <v>61.4544</v>
      </c>
      <c r="AP86" s="22">
        <f t="shared" si="46"/>
        <v>95.892399999999995</v>
      </c>
      <c r="AQ86" s="22">
        <f t="shared" si="47"/>
        <v>95.378399999999999</v>
      </c>
      <c r="AR86" s="22">
        <f t="shared" si="48"/>
        <v>72.248400000000004</v>
      </c>
      <c r="AS86" s="22">
        <f>IF(K86&lt;&gt;"", (K86*0.514)+1.8304,"")</f>
        <v>82.014399999999995</v>
      </c>
      <c r="AT86" s="22">
        <f>IF(L86&lt;&gt;"", (L86*0.514)+1.8304,"")</f>
        <v>90.238399999999999</v>
      </c>
      <c r="AU86" s="22">
        <f>IF(M86&lt;&gt;"", (M86*0.514)+1.8304,"")</f>
        <v>24.9604</v>
      </c>
      <c r="AV86" s="22">
        <f>IF(N86&lt;&gt;"", (N86*0.514)+1.8304,"")</f>
        <v>92.294399999999996</v>
      </c>
      <c r="AW86" s="22">
        <f>IF(O86&lt;&gt;"", (O86*0.514)+1.8304,"")</f>
        <v>79.958399999999997</v>
      </c>
      <c r="AX86" s="22">
        <f>IF(P86&lt;&gt;"", (P86*0.514)+1.8304,"")</f>
        <v>52.7164</v>
      </c>
      <c r="AY86" s="22">
        <f>IF(Q86&lt;&gt;"", (Q86*0.514)+1.8304,"")</f>
        <v>3.8864000000000001</v>
      </c>
      <c r="AZ86" s="22">
        <f>IF(R86&lt;&gt;"", (R86*0.514)+1.8304,"")</f>
        <v>94.350399999999993</v>
      </c>
      <c r="BA86" s="22">
        <f>IF(S86&lt;&gt;"", (S86*0.514)+1.8304,"")</f>
        <v>41.922399999999996</v>
      </c>
      <c r="BB86" s="22">
        <f>IF(T86&lt;&gt;"", (T86*0.514)+1.8304,"")</f>
        <v>19.820400000000003</v>
      </c>
      <c r="BC86" s="22">
        <f>IF(U86&lt;&gt;"", (U86*0.514)+1.8304,"")</f>
        <v>70.192399999999992</v>
      </c>
      <c r="BD86" s="22">
        <f>IF(V86&lt;&gt;"", (V86*0.514)+1.8304,"")</f>
        <v>1147.0224000000001</v>
      </c>
      <c r="BE86" s="22">
        <f t="shared" si="40"/>
        <v>89.210399999999993</v>
      </c>
      <c r="BF86" s="22">
        <f t="shared" si="40"/>
        <v>81.500399999999999</v>
      </c>
      <c r="BG86" s="22">
        <f t="shared" si="40"/>
        <v>15.708400000000001</v>
      </c>
      <c r="BH86" s="22">
        <f t="shared" si="39"/>
        <v>31.128400000000003</v>
      </c>
      <c r="BI86" s="22">
        <f t="shared" si="39"/>
        <v>76.874399999999994</v>
      </c>
    </row>
    <row r="87" spans="1:61" hidden="1" x14ac:dyDescent="0.3">
      <c r="A87" s="20">
        <v>45338.888888888891</v>
      </c>
      <c r="B87" s="19">
        <v>197</v>
      </c>
      <c r="C87" s="19">
        <v>190</v>
      </c>
      <c r="D87" s="19"/>
      <c r="E87" s="19">
        <v>198</v>
      </c>
      <c r="F87" s="19">
        <v>187</v>
      </c>
      <c r="G87" s="19">
        <v>125</v>
      </c>
      <c r="H87" s="19">
        <v>181</v>
      </c>
      <c r="I87" s="19">
        <v>178</v>
      </c>
      <c r="J87" s="19">
        <v>135</v>
      </c>
      <c r="K87" s="19">
        <v>156</v>
      </c>
      <c r="L87" s="19">
        <v>170</v>
      </c>
      <c r="M87" s="19">
        <v>48</v>
      </c>
      <c r="N87" s="19">
        <v>174</v>
      </c>
      <c r="O87" s="19">
        <v>153</v>
      </c>
      <c r="P87" s="19">
        <v>101</v>
      </c>
      <c r="Q87" s="19">
        <v>4</v>
      </c>
      <c r="R87" s="19">
        <v>179</v>
      </c>
      <c r="S87" s="19">
        <v>76</v>
      </c>
      <c r="T87" s="19">
        <v>30</v>
      </c>
      <c r="U87" s="19">
        <v>138</v>
      </c>
      <c r="V87" s="19">
        <v>2221</v>
      </c>
      <c r="W87" s="19">
        <v>170</v>
      </c>
      <c r="X87" s="19">
        <v>154</v>
      </c>
      <c r="Y87" s="19">
        <v>31</v>
      </c>
      <c r="Z87" s="19">
        <v>56</v>
      </c>
      <c r="AA87" s="19">
        <v>150</v>
      </c>
      <c r="AB87" s="19"/>
      <c r="AC87" s="19"/>
      <c r="AD87" s="19"/>
      <c r="AE87" s="19"/>
      <c r="AF87" s="19"/>
      <c r="AG87" s="19"/>
      <c r="AI87" s="21">
        <f t="shared" si="38"/>
        <v>45338.888888888891</v>
      </c>
      <c r="AJ87" s="22">
        <f t="shared" si="41"/>
        <v>103.08839999999999</v>
      </c>
      <c r="AK87" s="22">
        <f t="shared" si="42"/>
        <v>99.490399999999994</v>
      </c>
      <c r="AL87" s="22" t="str">
        <f t="shared" si="49"/>
        <v/>
      </c>
      <c r="AM87" s="22">
        <f t="shared" si="43"/>
        <v>103.6024</v>
      </c>
      <c r="AN87" s="22">
        <f t="shared" si="44"/>
        <v>97.948400000000007</v>
      </c>
      <c r="AO87" s="22">
        <f t="shared" si="45"/>
        <v>66.080399999999997</v>
      </c>
      <c r="AP87" s="22">
        <f t="shared" si="46"/>
        <v>94.864400000000003</v>
      </c>
      <c r="AQ87" s="22">
        <f t="shared" si="47"/>
        <v>93.322400000000002</v>
      </c>
      <c r="AR87" s="22">
        <f t="shared" si="48"/>
        <v>71.220399999999998</v>
      </c>
      <c r="AS87" s="22">
        <f>IF(K87&lt;&gt;"", (K87*0.514)+1.8304,"")</f>
        <v>82.014399999999995</v>
      </c>
      <c r="AT87" s="22">
        <f>IF(L87&lt;&gt;"", (L87*0.514)+1.8304,"")</f>
        <v>89.210399999999993</v>
      </c>
      <c r="AU87" s="22">
        <f>IF(M87&lt;&gt;"", (M87*0.514)+1.8304,"")</f>
        <v>26.502400000000002</v>
      </c>
      <c r="AV87" s="22">
        <f>IF(N87&lt;&gt;"", (N87*0.514)+1.8304,"")</f>
        <v>91.266400000000004</v>
      </c>
      <c r="AW87" s="22">
        <f>IF(O87&lt;&gt;"", (O87*0.514)+1.8304,"")</f>
        <v>80.472399999999993</v>
      </c>
      <c r="AX87" s="22">
        <f>IF(P87&lt;&gt;"", (P87*0.514)+1.8304,"")</f>
        <v>53.744399999999999</v>
      </c>
      <c r="AY87" s="22">
        <f>IF(Q87&lt;&gt;"", (Q87*0.514)+1.8304,"")</f>
        <v>3.8864000000000001</v>
      </c>
      <c r="AZ87" s="22">
        <f>IF(R87&lt;&gt;"", (R87*0.514)+1.8304,"")</f>
        <v>93.836399999999998</v>
      </c>
      <c r="BA87" s="22">
        <f>IF(S87&lt;&gt;"", (S87*0.514)+1.8304,"")</f>
        <v>40.894399999999997</v>
      </c>
      <c r="BB87" s="22">
        <f>IF(T87&lt;&gt;"", (T87*0.514)+1.8304,"")</f>
        <v>17.250399999999999</v>
      </c>
      <c r="BC87" s="22">
        <f>IF(U87&lt;&gt;"", (U87*0.514)+1.8304,"")</f>
        <v>72.7624</v>
      </c>
      <c r="BD87" s="22">
        <f>IF(V87&lt;&gt;"", (V87*0.514)+1.8304,"")</f>
        <v>1143.4244000000001</v>
      </c>
      <c r="BE87" s="22">
        <f t="shared" si="40"/>
        <v>89.210399999999993</v>
      </c>
      <c r="BF87" s="22">
        <f t="shared" si="40"/>
        <v>80.986400000000003</v>
      </c>
      <c r="BG87" s="22">
        <f t="shared" si="40"/>
        <v>17.764400000000002</v>
      </c>
      <c r="BH87" s="22">
        <f t="shared" ref="BH87:BI102" si="50">IF(Z87&lt;&gt;"", (Z87*0.514)+1.8304,"")</f>
        <v>30.6144</v>
      </c>
      <c r="BI87" s="22">
        <f t="shared" si="50"/>
        <v>78.930400000000006</v>
      </c>
    </row>
    <row r="88" spans="1:61" hidden="1" x14ac:dyDescent="0.3">
      <c r="A88" s="20">
        <v>45338.895833333336</v>
      </c>
      <c r="B88" s="19">
        <v>201</v>
      </c>
      <c r="C88" s="19">
        <v>189</v>
      </c>
      <c r="D88" s="19"/>
      <c r="E88" s="19">
        <v>205</v>
      </c>
      <c r="F88" s="19">
        <v>187</v>
      </c>
      <c r="G88" s="19">
        <v>130</v>
      </c>
      <c r="H88" s="19">
        <v>182</v>
      </c>
      <c r="I88" s="19">
        <v>177</v>
      </c>
      <c r="J88" s="19">
        <v>135</v>
      </c>
      <c r="K88" s="19">
        <v>155</v>
      </c>
      <c r="L88" s="19">
        <v>169</v>
      </c>
      <c r="M88" s="19">
        <v>48</v>
      </c>
      <c r="N88" s="19">
        <v>175</v>
      </c>
      <c r="O88" s="19">
        <v>153</v>
      </c>
      <c r="P88" s="19">
        <v>98</v>
      </c>
      <c r="Q88" s="19">
        <v>4</v>
      </c>
      <c r="R88" s="19">
        <v>179</v>
      </c>
      <c r="S88" s="19">
        <v>77</v>
      </c>
      <c r="T88" s="19">
        <v>37</v>
      </c>
      <c r="U88" s="19">
        <v>138</v>
      </c>
      <c r="V88" s="19">
        <v>2228</v>
      </c>
      <c r="W88" s="19">
        <v>173</v>
      </c>
      <c r="X88" s="19">
        <v>154</v>
      </c>
      <c r="Y88" s="19">
        <v>27</v>
      </c>
      <c r="Z88" s="19">
        <v>54</v>
      </c>
      <c r="AA88" s="19">
        <v>148</v>
      </c>
      <c r="AB88" s="19"/>
      <c r="AC88" s="19"/>
      <c r="AD88" s="19"/>
      <c r="AE88" s="19"/>
      <c r="AF88" s="19"/>
      <c r="AG88" s="19"/>
      <c r="AI88" s="21">
        <f t="shared" si="38"/>
        <v>45338.895833333336</v>
      </c>
      <c r="AJ88" s="22">
        <f t="shared" si="41"/>
        <v>105.1444</v>
      </c>
      <c r="AK88" s="22">
        <f t="shared" si="42"/>
        <v>98.976399999999998</v>
      </c>
      <c r="AL88" s="22" t="str">
        <f t="shared" si="49"/>
        <v/>
      </c>
      <c r="AM88" s="22">
        <f t="shared" si="43"/>
        <v>107.2004</v>
      </c>
      <c r="AN88" s="22">
        <f t="shared" si="44"/>
        <v>97.948400000000007</v>
      </c>
      <c r="AO88" s="22">
        <f t="shared" si="45"/>
        <v>68.650400000000005</v>
      </c>
      <c r="AP88" s="22">
        <f t="shared" si="46"/>
        <v>95.378399999999999</v>
      </c>
      <c r="AQ88" s="22">
        <f t="shared" si="47"/>
        <v>92.808400000000006</v>
      </c>
      <c r="AR88" s="22">
        <f t="shared" si="48"/>
        <v>71.220399999999998</v>
      </c>
      <c r="AS88" s="22">
        <f>IF(K88&lt;&gt;"", (K88*0.514)+1.8304,"")</f>
        <v>81.500399999999999</v>
      </c>
      <c r="AT88" s="22">
        <f>IF(L88&lt;&gt;"", (L88*0.514)+1.8304,"")</f>
        <v>88.696399999999997</v>
      </c>
      <c r="AU88" s="22">
        <f>IF(M88&lt;&gt;"", (M88*0.514)+1.8304,"")</f>
        <v>26.502400000000002</v>
      </c>
      <c r="AV88" s="22">
        <f>IF(N88&lt;&gt;"", (N88*0.514)+1.8304,"")</f>
        <v>91.7804</v>
      </c>
      <c r="AW88" s="22">
        <f>IF(O88&lt;&gt;"", (O88*0.514)+1.8304,"")</f>
        <v>80.472399999999993</v>
      </c>
      <c r="AX88" s="22">
        <f>IF(P88&lt;&gt;"", (P88*0.514)+1.8304,"")</f>
        <v>52.202399999999997</v>
      </c>
      <c r="AY88" s="22">
        <f>IF(Q88&lt;&gt;"", (Q88*0.514)+1.8304,"")</f>
        <v>3.8864000000000001</v>
      </c>
      <c r="AZ88" s="22">
        <f>IF(R88&lt;&gt;"", (R88*0.514)+1.8304,"")</f>
        <v>93.836399999999998</v>
      </c>
      <c r="BA88" s="22">
        <f>IF(S88&lt;&gt;"", (S88*0.514)+1.8304,"")</f>
        <v>41.4084</v>
      </c>
      <c r="BB88" s="22">
        <f>IF(T88&lt;&gt;"", (T88*0.514)+1.8304,"")</f>
        <v>20.848400000000002</v>
      </c>
      <c r="BC88" s="22">
        <f>IF(U88&lt;&gt;"", (U88*0.514)+1.8304,"")</f>
        <v>72.7624</v>
      </c>
      <c r="BD88" s="22">
        <f>IF(V88&lt;&gt;"", (V88*0.514)+1.8304,"")</f>
        <v>1147.0224000000001</v>
      </c>
      <c r="BE88" s="22">
        <f t="shared" si="40"/>
        <v>90.752399999999994</v>
      </c>
      <c r="BF88" s="22">
        <f t="shared" si="40"/>
        <v>80.986400000000003</v>
      </c>
      <c r="BG88" s="22">
        <f t="shared" si="40"/>
        <v>15.708400000000001</v>
      </c>
      <c r="BH88" s="22">
        <f t="shared" si="50"/>
        <v>29.586400000000001</v>
      </c>
      <c r="BI88" s="22">
        <f t="shared" si="50"/>
        <v>77.9024</v>
      </c>
    </row>
    <row r="89" spans="1:61" hidden="1" x14ac:dyDescent="0.3">
      <c r="A89" s="20">
        <v>45338.902777777781</v>
      </c>
      <c r="B89" s="19">
        <v>199</v>
      </c>
      <c r="C89" s="19">
        <v>188</v>
      </c>
      <c r="D89" s="19"/>
      <c r="E89" s="19">
        <v>205</v>
      </c>
      <c r="F89" s="19">
        <v>186</v>
      </c>
      <c r="G89" s="19">
        <v>121</v>
      </c>
      <c r="H89" s="19">
        <v>185</v>
      </c>
      <c r="I89" s="19">
        <v>174</v>
      </c>
      <c r="J89" s="19">
        <v>135</v>
      </c>
      <c r="K89" s="19">
        <v>155</v>
      </c>
      <c r="L89" s="19">
        <v>168</v>
      </c>
      <c r="M89" s="19">
        <v>47</v>
      </c>
      <c r="N89" s="19">
        <v>175</v>
      </c>
      <c r="O89" s="19">
        <v>153</v>
      </c>
      <c r="P89" s="19">
        <v>99</v>
      </c>
      <c r="Q89" s="19">
        <v>4</v>
      </c>
      <c r="R89" s="19">
        <v>178</v>
      </c>
      <c r="S89" s="19">
        <v>76</v>
      </c>
      <c r="T89" s="19">
        <v>48</v>
      </c>
      <c r="U89" s="19">
        <v>137</v>
      </c>
      <c r="V89" s="19">
        <v>2225</v>
      </c>
      <c r="W89" s="19">
        <v>173</v>
      </c>
      <c r="X89" s="19">
        <v>154</v>
      </c>
      <c r="Y89" s="19">
        <v>25</v>
      </c>
      <c r="Z89" s="19">
        <v>54</v>
      </c>
      <c r="AA89" s="19">
        <v>151</v>
      </c>
      <c r="AB89" s="19"/>
      <c r="AC89" s="19"/>
      <c r="AD89" s="19"/>
      <c r="AE89" s="19"/>
      <c r="AF89" s="19"/>
      <c r="AG89" s="19"/>
      <c r="AI89" s="21">
        <f t="shared" si="38"/>
        <v>45338.902777777781</v>
      </c>
      <c r="AJ89" s="22">
        <f t="shared" si="41"/>
        <v>104.1164</v>
      </c>
      <c r="AK89" s="22">
        <f t="shared" si="42"/>
        <v>98.462400000000002</v>
      </c>
      <c r="AL89" s="22" t="str">
        <f t="shared" si="49"/>
        <v/>
      </c>
      <c r="AM89" s="22">
        <f t="shared" si="43"/>
        <v>107.2004</v>
      </c>
      <c r="AN89" s="22">
        <f t="shared" si="44"/>
        <v>97.434399999999997</v>
      </c>
      <c r="AO89" s="22">
        <f t="shared" si="45"/>
        <v>64.0244</v>
      </c>
      <c r="AP89" s="22">
        <f t="shared" si="46"/>
        <v>96.920400000000001</v>
      </c>
      <c r="AQ89" s="22">
        <f t="shared" si="47"/>
        <v>91.266400000000004</v>
      </c>
      <c r="AR89" s="22">
        <f t="shared" si="48"/>
        <v>71.220399999999998</v>
      </c>
      <c r="AS89" s="22">
        <f>IF(K89&lt;&gt;"", (K89*0.514)+1.8304,"")</f>
        <v>81.500399999999999</v>
      </c>
      <c r="AT89" s="22">
        <f>IF(L89&lt;&gt;"", (L89*0.514)+1.8304,"")</f>
        <v>88.182400000000001</v>
      </c>
      <c r="AU89" s="22">
        <f>IF(M89&lt;&gt;"", (M89*0.514)+1.8304,"")</f>
        <v>25.988400000000002</v>
      </c>
      <c r="AV89" s="22">
        <f>IF(N89&lt;&gt;"", (N89*0.514)+1.8304,"")</f>
        <v>91.7804</v>
      </c>
      <c r="AW89" s="22">
        <f>IF(O89&lt;&gt;"", (O89*0.514)+1.8304,"")</f>
        <v>80.472399999999993</v>
      </c>
      <c r="AX89" s="22">
        <f>IF(P89&lt;&gt;"", (P89*0.514)+1.8304,"")</f>
        <v>52.7164</v>
      </c>
      <c r="AY89" s="22">
        <f>IF(Q89&lt;&gt;"", (Q89*0.514)+1.8304,"")</f>
        <v>3.8864000000000001</v>
      </c>
      <c r="AZ89" s="22">
        <f>IF(R89&lt;&gt;"", (R89*0.514)+1.8304,"")</f>
        <v>93.322400000000002</v>
      </c>
      <c r="BA89" s="22">
        <f>IF(S89&lt;&gt;"", (S89*0.514)+1.8304,"")</f>
        <v>40.894399999999997</v>
      </c>
      <c r="BB89" s="22">
        <f>IF(T89&lt;&gt;"", (T89*0.514)+1.8304,"")</f>
        <v>26.502400000000002</v>
      </c>
      <c r="BC89" s="22">
        <f>IF(U89&lt;&gt;"", (U89*0.514)+1.8304,"")</f>
        <v>72.248400000000004</v>
      </c>
      <c r="BD89" s="22">
        <f>IF(V89&lt;&gt;"", (V89*0.514)+1.8304,"")</f>
        <v>1145.4804000000001</v>
      </c>
      <c r="BE89" s="22">
        <f t="shared" ref="BE89:BG104" si="51">IF(W89&lt;&gt;"", (W89*0.514)+1.8304,"")</f>
        <v>90.752399999999994</v>
      </c>
      <c r="BF89" s="22">
        <f t="shared" si="51"/>
        <v>80.986400000000003</v>
      </c>
      <c r="BG89" s="22">
        <f t="shared" si="51"/>
        <v>14.680399999999999</v>
      </c>
      <c r="BH89" s="22">
        <f t="shared" si="50"/>
        <v>29.586400000000001</v>
      </c>
      <c r="BI89" s="22">
        <f t="shared" si="50"/>
        <v>79.444400000000002</v>
      </c>
    </row>
    <row r="90" spans="1:61" hidden="1" x14ac:dyDescent="0.3">
      <c r="A90" s="20">
        <v>45338.909722222219</v>
      </c>
      <c r="B90" s="19">
        <v>198</v>
      </c>
      <c r="C90" s="19">
        <v>187</v>
      </c>
      <c r="D90" s="19"/>
      <c r="E90" s="19">
        <v>205</v>
      </c>
      <c r="F90" s="19">
        <v>186</v>
      </c>
      <c r="G90" s="19">
        <v>128</v>
      </c>
      <c r="H90" s="19">
        <v>190</v>
      </c>
      <c r="I90" s="19">
        <v>170</v>
      </c>
      <c r="J90" s="19">
        <v>136</v>
      </c>
      <c r="K90" s="19">
        <v>154</v>
      </c>
      <c r="L90" s="19">
        <v>168</v>
      </c>
      <c r="M90" s="19">
        <v>49</v>
      </c>
      <c r="N90" s="19">
        <v>173</v>
      </c>
      <c r="O90" s="19">
        <v>151</v>
      </c>
      <c r="P90" s="19">
        <v>100</v>
      </c>
      <c r="Q90" s="19">
        <v>4</v>
      </c>
      <c r="R90" s="19">
        <v>176</v>
      </c>
      <c r="S90" s="19">
        <v>75</v>
      </c>
      <c r="T90" s="19">
        <v>51</v>
      </c>
      <c r="U90" s="19">
        <v>136</v>
      </c>
      <c r="V90" s="19">
        <v>2226</v>
      </c>
      <c r="W90" s="19">
        <v>170</v>
      </c>
      <c r="X90" s="19">
        <v>155</v>
      </c>
      <c r="Y90" s="19">
        <v>26</v>
      </c>
      <c r="Z90" s="19">
        <v>55</v>
      </c>
      <c r="AA90" s="19">
        <v>152</v>
      </c>
      <c r="AB90" s="19"/>
      <c r="AC90" s="19"/>
      <c r="AD90" s="19"/>
      <c r="AE90" s="19"/>
      <c r="AF90" s="19"/>
      <c r="AG90" s="19"/>
      <c r="AI90" s="21">
        <f t="shared" si="38"/>
        <v>45338.909722222219</v>
      </c>
      <c r="AJ90" s="22">
        <f t="shared" si="41"/>
        <v>103.6024</v>
      </c>
      <c r="AK90" s="22">
        <f t="shared" si="42"/>
        <v>97.948400000000007</v>
      </c>
      <c r="AL90" s="22" t="str">
        <f t="shared" si="49"/>
        <v/>
      </c>
      <c r="AM90" s="22">
        <f t="shared" si="43"/>
        <v>107.2004</v>
      </c>
      <c r="AN90" s="22">
        <f t="shared" si="44"/>
        <v>97.434399999999997</v>
      </c>
      <c r="AO90" s="22">
        <f t="shared" si="45"/>
        <v>67.622399999999999</v>
      </c>
      <c r="AP90" s="22">
        <f t="shared" si="46"/>
        <v>99.490399999999994</v>
      </c>
      <c r="AQ90" s="22">
        <f t="shared" si="47"/>
        <v>89.210399999999993</v>
      </c>
      <c r="AR90" s="22">
        <f t="shared" si="48"/>
        <v>71.734399999999994</v>
      </c>
      <c r="AS90" s="22">
        <f>IF(K90&lt;&gt;"", (K90*0.514)+1.8304,"")</f>
        <v>80.986400000000003</v>
      </c>
      <c r="AT90" s="22">
        <f>IF(L90&lt;&gt;"", (L90*0.514)+1.8304,"")</f>
        <v>88.182400000000001</v>
      </c>
      <c r="AU90" s="22">
        <f>IF(M90&lt;&gt;"", (M90*0.514)+1.8304,"")</f>
        <v>27.016400000000001</v>
      </c>
      <c r="AV90" s="22">
        <f>IF(N90&lt;&gt;"", (N90*0.514)+1.8304,"")</f>
        <v>90.752399999999994</v>
      </c>
      <c r="AW90" s="22">
        <f>IF(O90&lt;&gt;"", (O90*0.514)+1.8304,"")</f>
        <v>79.444400000000002</v>
      </c>
      <c r="AX90" s="22">
        <f>IF(P90&lt;&gt;"", (P90*0.514)+1.8304,"")</f>
        <v>53.230399999999996</v>
      </c>
      <c r="AY90" s="22">
        <f>IF(Q90&lt;&gt;"", (Q90*0.514)+1.8304,"")</f>
        <v>3.8864000000000001</v>
      </c>
      <c r="AZ90" s="22">
        <f>IF(R90&lt;&gt;"", (R90*0.514)+1.8304,"")</f>
        <v>92.294399999999996</v>
      </c>
      <c r="BA90" s="22">
        <f>IF(S90&lt;&gt;"", (S90*0.514)+1.8304,"")</f>
        <v>40.380400000000002</v>
      </c>
      <c r="BB90" s="22">
        <f>IF(T90&lt;&gt;"", (T90*0.514)+1.8304,"")</f>
        <v>28.044400000000003</v>
      </c>
      <c r="BC90" s="22">
        <f>IF(U90&lt;&gt;"", (U90*0.514)+1.8304,"")</f>
        <v>71.734399999999994</v>
      </c>
      <c r="BD90" s="22">
        <f>IF(V90&lt;&gt;"", (V90*0.514)+1.8304,"")</f>
        <v>1145.9944</v>
      </c>
      <c r="BE90" s="22">
        <f t="shared" si="51"/>
        <v>89.210399999999993</v>
      </c>
      <c r="BF90" s="22">
        <f t="shared" si="51"/>
        <v>81.500399999999999</v>
      </c>
      <c r="BG90" s="22">
        <f t="shared" si="51"/>
        <v>15.194400000000002</v>
      </c>
      <c r="BH90" s="22">
        <f t="shared" si="50"/>
        <v>30.1004</v>
      </c>
      <c r="BI90" s="22">
        <f t="shared" si="50"/>
        <v>79.958399999999997</v>
      </c>
    </row>
    <row r="91" spans="1:61" hidden="1" x14ac:dyDescent="0.3">
      <c r="A91" s="20">
        <v>45338.916666666664</v>
      </c>
      <c r="B91" s="19">
        <v>198</v>
      </c>
      <c r="C91" s="19">
        <v>188</v>
      </c>
      <c r="D91" s="19"/>
      <c r="E91" s="19">
        <v>203</v>
      </c>
      <c r="F91" s="19">
        <v>183</v>
      </c>
      <c r="G91" s="19">
        <v>120</v>
      </c>
      <c r="H91" s="19">
        <v>191</v>
      </c>
      <c r="I91" s="19">
        <v>166</v>
      </c>
      <c r="J91" s="19">
        <v>137</v>
      </c>
      <c r="K91" s="19">
        <v>154</v>
      </c>
      <c r="L91" s="19">
        <v>169</v>
      </c>
      <c r="M91" s="19">
        <v>45</v>
      </c>
      <c r="N91" s="19">
        <v>172</v>
      </c>
      <c r="O91" s="19">
        <v>149</v>
      </c>
      <c r="P91" s="19">
        <v>100</v>
      </c>
      <c r="Q91" s="19">
        <v>3</v>
      </c>
      <c r="R91" s="19">
        <v>174</v>
      </c>
      <c r="S91" s="19">
        <v>74</v>
      </c>
      <c r="T91" s="19">
        <v>49</v>
      </c>
      <c r="U91" s="19">
        <v>136</v>
      </c>
      <c r="V91" s="19">
        <v>2225</v>
      </c>
      <c r="W91" s="19">
        <v>169</v>
      </c>
      <c r="X91" s="19">
        <v>155</v>
      </c>
      <c r="Y91" s="19">
        <v>27</v>
      </c>
      <c r="Z91" s="19">
        <v>56</v>
      </c>
      <c r="AA91" s="19">
        <v>152</v>
      </c>
      <c r="AB91" s="19"/>
      <c r="AC91" s="19"/>
      <c r="AD91" s="19"/>
      <c r="AE91" s="19"/>
      <c r="AF91" s="19"/>
      <c r="AG91" s="19"/>
      <c r="AI91" s="21">
        <f t="shared" si="38"/>
        <v>45338.916666666664</v>
      </c>
      <c r="AJ91" s="22">
        <f t="shared" si="41"/>
        <v>103.6024</v>
      </c>
      <c r="AK91" s="22">
        <f t="shared" si="42"/>
        <v>98.462400000000002</v>
      </c>
      <c r="AL91" s="22" t="str">
        <f t="shared" si="49"/>
        <v/>
      </c>
      <c r="AM91" s="22">
        <f t="shared" si="43"/>
        <v>106.1724</v>
      </c>
      <c r="AN91" s="22">
        <f t="shared" si="44"/>
        <v>95.892399999999995</v>
      </c>
      <c r="AO91" s="22">
        <f t="shared" si="45"/>
        <v>63.510399999999997</v>
      </c>
      <c r="AP91" s="22">
        <f t="shared" si="46"/>
        <v>100.0044</v>
      </c>
      <c r="AQ91" s="22">
        <f t="shared" si="47"/>
        <v>87.154399999999995</v>
      </c>
      <c r="AR91" s="22">
        <f t="shared" si="48"/>
        <v>72.248400000000004</v>
      </c>
      <c r="AS91" s="22">
        <f>IF(K91&lt;&gt;"", (K91*0.514)+1.8304,"")</f>
        <v>80.986400000000003</v>
      </c>
      <c r="AT91" s="22">
        <f>IF(L91&lt;&gt;"", (L91*0.514)+1.8304,"")</f>
        <v>88.696399999999997</v>
      </c>
      <c r="AU91" s="22">
        <f>IF(M91&lt;&gt;"", (M91*0.514)+1.8304,"")</f>
        <v>24.9604</v>
      </c>
      <c r="AV91" s="22">
        <f>IF(N91&lt;&gt;"", (N91*0.514)+1.8304,"")</f>
        <v>90.238399999999999</v>
      </c>
      <c r="AW91" s="22">
        <f>IF(O91&lt;&gt;"", (O91*0.514)+1.8304,"")</f>
        <v>78.416399999999996</v>
      </c>
      <c r="AX91" s="22">
        <f>IF(P91&lt;&gt;"", (P91*0.514)+1.8304,"")</f>
        <v>53.230399999999996</v>
      </c>
      <c r="AY91" s="22">
        <f>IF(Q91&lt;&gt;"", (Q91*0.514)+1.8304,"")</f>
        <v>3.3723999999999998</v>
      </c>
      <c r="AZ91" s="22">
        <f>IF(R91&lt;&gt;"", (R91*0.514)+1.8304,"")</f>
        <v>91.266400000000004</v>
      </c>
      <c r="BA91" s="22">
        <f>IF(S91&lt;&gt;"", (S91*0.514)+1.8304,"")</f>
        <v>39.866399999999999</v>
      </c>
      <c r="BB91" s="22">
        <f>IF(T91&lt;&gt;"", (T91*0.514)+1.8304,"")</f>
        <v>27.016400000000001</v>
      </c>
      <c r="BC91" s="22">
        <f>IF(U91&lt;&gt;"", (U91*0.514)+1.8304,"")</f>
        <v>71.734399999999994</v>
      </c>
      <c r="BD91" s="22">
        <f>IF(V91&lt;&gt;"", (V91*0.514)+1.8304,"")</f>
        <v>1145.4804000000001</v>
      </c>
      <c r="BE91" s="22">
        <f t="shared" si="51"/>
        <v>88.696399999999997</v>
      </c>
      <c r="BF91" s="22">
        <f t="shared" si="51"/>
        <v>81.500399999999999</v>
      </c>
      <c r="BG91" s="22">
        <f t="shared" si="51"/>
        <v>15.708400000000001</v>
      </c>
      <c r="BH91" s="22">
        <f t="shared" si="50"/>
        <v>30.6144</v>
      </c>
      <c r="BI91" s="22">
        <f t="shared" si="50"/>
        <v>79.958399999999997</v>
      </c>
    </row>
    <row r="92" spans="1:61" hidden="1" x14ac:dyDescent="0.3">
      <c r="A92" s="20">
        <v>45338.923611111109</v>
      </c>
      <c r="B92" s="19">
        <v>196</v>
      </c>
      <c r="C92" s="19">
        <v>187</v>
      </c>
      <c r="D92" s="19"/>
      <c r="E92" s="19">
        <v>198</v>
      </c>
      <c r="F92" s="19">
        <v>183</v>
      </c>
      <c r="G92" s="19">
        <v>115</v>
      </c>
      <c r="H92" s="19">
        <v>190</v>
      </c>
      <c r="I92" s="19">
        <v>164</v>
      </c>
      <c r="J92" s="19">
        <v>135</v>
      </c>
      <c r="K92" s="19">
        <v>153</v>
      </c>
      <c r="L92" s="19">
        <v>168</v>
      </c>
      <c r="M92" s="19">
        <v>44</v>
      </c>
      <c r="N92" s="19">
        <v>170</v>
      </c>
      <c r="O92" s="19">
        <v>143</v>
      </c>
      <c r="P92" s="19">
        <v>102</v>
      </c>
      <c r="Q92" s="19">
        <v>2</v>
      </c>
      <c r="R92" s="19">
        <v>172</v>
      </c>
      <c r="S92" s="19">
        <v>70</v>
      </c>
      <c r="T92" s="19">
        <v>48</v>
      </c>
      <c r="U92" s="19">
        <v>133</v>
      </c>
      <c r="V92" s="19">
        <v>2227</v>
      </c>
      <c r="W92" s="19">
        <v>169</v>
      </c>
      <c r="X92" s="19">
        <v>154</v>
      </c>
      <c r="Y92" s="19">
        <v>30</v>
      </c>
      <c r="Z92" s="19">
        <v>53</v>
      </c>
      <c r="AA92" s="19">
        <v>149</v>
      </c>
      <c r="AB92" s="19"/>
      <c r="AC92" s="19"/>
      <c r="AD92" s="19"/>
      <c r="AE92" s="19"/>
      <c r="AF92" s="19"/>
      <c r="AG92" s="19"/>
      <c r="AI92" s="21">
        <f t="shared" si="38"/>
        <v>45338.923611111109</v>
      </c>
      <c r="AJ92" s="22">
        <f t="shared" si="41"/>
        <v>102.5744</v>
      </c>
      <c r="AK92" s="22">
        <f t="shared" si="42"/>
        <v>97.948400000000007</v>
      </c>
      <c r="AL92" s="22" t="str">
        <f t="shared" si="49"/>
        <v/>
      </c>
      <c r="AM92" s="22">
        <f t="shared" si="43"/>
        <v>103.6024</v>
      </c>
      <c r="AN92" s="22">
        <f t="shared" si="44"/>
        <v>95.892399999999995</v>
      </c>
      <c r="AO92" s="22">
        <f t="shared" si="45"/>
        <v>60.940399999999997</v>
      </c>
      <c r="AP92" s="22">
        <f t="shared" si="46"/>
        <v>99.490399999999994</v>
      </c>
      <c r="AQ92" s="22">
        <f t="shared" si="47"/>
        <v>86.126400000000004</v>
      </c>
      <c r="AR92" s="22">
        <f t="shared" si="48"/>
        <v>71.220399999999998</v>
      </c>
      <c r="AS92" s="22">
        <f>IF(K92&lt;&gt;"", (K92*0.514)+1.8304,"")</f>
        <v>80.472399999999993</v>
      </c>
      <c r="AT92" s="22">
        <f>IF(L92&lt;&gt;"", (L92*0.514)+1.8304,"")</f>
        <v>88.182400000000001</v>
      </c>
      <c r="AU92" s="22">
        <f>IF(M92&lt;&gt;"", (M92*0.514)+1.8304,"")</f>
        <v>24.446400000000001</v>
      </c>
      <c r="AV92" s="22">
        <f>IF(N92&lt;&gt;"", (N92*0.514)+1.8304,"")</f>
        <v>89.210399999999993</v>
      </c>
      <c r="AW92" s="22">
        <f>IF(O92&lt;&gt;"", (O92*0.514)+1.8304,"")</f>
        <v>75.332399999999993</v>
      </c>
      <c r="AX92" s="22">
        <f>IF(P92&lt;&gt;"", (P92*0.514)+1.8304,"")</f>
        <v>54.258400000000002</v>
      </c>
      <c r="AY92" s="22">
        <f>IF(Q92&lt;&gt;"", (Q92*0.514)+1.8304,"")</f>
        <v>2.8584000000000001</v>
      </c>
      <c r="AZ92" s="22">
        <f>IF(R92&lt;&gt;"", (R92*0.514)+1.8304,"")</f>
        <v>90.238399999999999</v>
      </c>
      <c r="BA92" s="22">
        <f>IF(S92&lt;&gt;"", (S92*0.514)+1.8304,"")</f>
        <v>37.810400000000001</v>
      </c>
      <c r="BB92" s="22">
        <f>IF(T92&lt;&gt;"", (T92*0.514)+1.8304,"")</f>
        <v>26.502400000000002</v>
      </c>
      <c r="BC92" s="22">
        <f>IF(U92&lt;&gt;"", (U92*0.514)+1.8304,"")</f>
        <v>70.192399999999992</v>
      </c>
      <c r="BD92" s="22">
        <f>IF(V92&lt;&gt;"", (V92*0.514)+1.8304,"")</f>
        <v>1146.5084000000002</v>
      </c>
      <c r="BE92" s="22">
        <f t="shared" si="51"/>
        <v>88.696399999999997</v>
      </c>
      <c r="BF92" s="22">
        <f t="shared" si="51"/>
        <v>80.986400000000003</v>
      </c>
      <c r="BG92" s="22">
        <f t="shared" si="51"/>
        <v>17.250399999999999</v>
      </c>
      <c r="BH92" s="22">
        <f t="shared" si="50"/>
        <v>29.072400000000002</v>
      </c>
      <c r="BI92" s="22">
        <f t="shared" si="50"/>
        <v>78.416399999999996</v>
      </c>
    </row>
    <row r="93" spans="1:61" hidden="1" x14ac:dyDescent="0.3">
      <c r="A93" s="20">
        <v>45338.930555555555</v>
      </c>
      <c r="B93" s="19">
        <v>195</v>
      </c>
      <c r="C93" s="19">
        <v>187</v>
      </c>
      <c r="D93" s="19"/>
      <c r="E93" s="19">
        <v>197</v>
      </c>
      <c r="F93" s="19">
        <v>183</v>
      </c>
      <c r="G93" s="19">
        <v>120</v>
      </c>
      <c r="H93" s="19">
        <v>184</v>
      </c>
      <c r="I93" s="19">
        <v>162</v>
      </c>
      <c r="J93" s="19">
        <v>135</v>
      </c>
      <c r="K93" s="19">
        <v>152</v>
      </c>
      <c r="L93" s="19">
        <v>167</v>
      </c>
      <c r="M93" s="19">
        <v>43</v>
      </c>
      <c r="N93" s="19">
        <v>169</v>
      </c>
      <c r="O93" s="19">
        <v>141</v>
      </c>
      <c r="P93" s="19">
        <v>103</v>
      </c>
      <c r="Q93" s="19">
        <v>3</v>
      </c>
      <c r="R93" s="19">
        <v>170</v>
      </c>
      <c r="S93" s="19">
        <v>71</v>
      </c>
      <c r="T93" s="19">
        <v>45</v>
      </c>
      <c r="U93" s="19">
        <v>131</v>
      </c>
      <c r="V93" s="19">
        <v>2226</v>
      </c>
      <c r="W93" s="19">
        <v>167</v>
      </c>
      <c r="X93" s="19">
        <v>153</v>
      </c>
      <c r="Y93" s="19">
        <v>30</v>
      </c>
      <c r="Z93" s="19">
        <v>55</v>
      </c>
      <c r="AA93" s="19">
        <v>144</v>
      </c>
      <c r="AB93" s="19"/>
      <c r="AC93" s="19"/>
      <c r="AD93" s="19"/>
      <c r="AE93" s="19"/>
      <c r="AF93" s="19"/>
      <c r="AG93" s="19"/>
      <c r="AI93" s="21">
        <f t="shared" si="38"/>
        <v>45338.930555555555</v>
      </c>
      <c r="AJ93" s="22">
        <f t="shared" si="41"/>
        <v>102.0604</v>
      </c>
      <c r="AK93" s="22">
        <f t="shared" si="42"/>
        <v>97.948400000000007</v>
      </c>
      <c r="AL93" s="22" t="str">
        <f t="shared" si="49"/>
        <v/>
      </c>
      <c r="AM93" s="22">
        <f t="shared" si="43"/>
        <v>103.08839999999999</v>
      </c>
      <c r="AN93" s="22">
        <f t="shared" si="44"/>
        <v>95.892399999999995</v>
      </c>
      <c r="AO93" s="22">
        <f t="shared" si="45"/>
        <v>63.510399999999997</v>
      </c>
      <c r="AP93" s="22">
        <f t="shared" si="46"/>
        <v>96.406400000000005</v>
      </c>
      <c r="AQ93" s="22">
        <f t="shared" si="47"/>
        <v>85.098399999999998</v>
      </c>
      <c r="AR93" s="22">
        <f t="shared" si="48"/>
        <v>71.220399999999998</v>
      </c>
      <c r="AS93" s="22">
        <f>IF(K93&lt;&gt;"", (K93*0.514)+1.8304,"")</f>
        <v>79.958399999999997</v>
      </c>
      <c r="AT93" s="22">
        <f>IF(L93&lt;&gt;"", (L93*0.514)+1.8304,"")</f>
        <v>87.668400000000005</v>
      </c>
      <c r="AU93" s="22">
        <f>IF(M93&lt;&gt;"", (M93*0.514)+1.8304,"")</f>
        <v>23.932400000000001</v>
      </c>
      <c r="AV93" s="22">
        <f>IF(N93&lt;&gt;"", (N93*0.514)+1.8304,"")</f>
        <v>88.696399999999997</v>
      </c>
      <c r="AW93" s="22">
        <f>IF(O93&lt;&gt;"", (O93*0.514)+1.8304,"")</f>
        <v>74.304400000000001</v>
      </c>
      <c r="AX93" s="22">
        <f>IF(P93&lt;&gt;"", (P93*0.514)+1.8304,"")</f>
        <v>54.772399999999998</v>
      </c>
      <c r="AY93" s="22">
        <f>IF(Q93&lt;&gt;"", (Q93*0.514)+1.8304,"")</f>
        <v>3.3723999999999998</v>
      </c>
      <c r="AZ93" s="22">
        <f>IF(R93&lt;&gt;"", (R93*0.514)+1.8304,"")</f>
        <v>89.210399999999993</v>
      </c>
      <c r="BA93" s="22">
        <f>IF(S93&lt;&gt;"", (S93*0.514)+1.8304,"")</f>
        <v>38.324399999999997</v>
      </c>
      <c r="BB93" s="22">
        <f>IF(T93&lt;&gt;"", (T93*0.514)+1.8304,"")</f>
        <v>24.9604</v>
      </c>
      <c r="BC93" s="22">
        <f>IF(U93&lt;&gt;"", (U93*0.514)+1.8304,"")</f>
        <v>69.164400000000001</v>
      </c>
      <c r="BD93" s="22">
        <f>IF(V93&lt;&gt;"", (V93*0.514)+1.8304,"")</f>
        <v>1145.9944</v>
      </c>
      <c r="BE93" s="22">
        <f t="shared" si="51"/>
        <v>87.668400000000005</v>
      </c>
      <c r="BF93" s="22">
        <f t="shared" si="51"/>
        <v>80.472399999999993</v>
      </c>
      <c r="BG93" s="22">
        <f t="shared" si="51"/>
        <v>17.250399999999999</v>
      </c>
      <c r="BH93" s="22">
        <f t="shared" si="50"/>
        <v>30.1004</v>
      </c>
      <c r="BI93" s="22">
        <f t="shared" si="50"/>
        <v>75.846400000000003</v>
      </c>
    </row>
    <row r="94" spans="1:61" hidden="1" x14ac:dyDescent="0.3">
      <c r="A94" s="20">
        <v>45338.9375</v>
      </c>
      <c r="B94" s="19">
        <v>194</v>
      </c>
      <c r="C94" s="19">
        <v>187</v>
      </c>
      <c r="D94" s="19"/>
      <c r="E94" s="19">
        <v>199</v>
      </c>
      <c r="F94" s="19">
        <v>184</v>
      </c>
      <c r="G94" s="19">
        <v>114</v>
      </c>
      <c r="H94" s="19">
        <v>182</v>
      </c>
      <c r="I94" s="19">
        <v>161</v>
      </c>
      <c r="J94" s="19">
        <v>134</v>
      </c>
      <c r="K94" s="19">
        <v>151</v>
      </c>
      <c r="L94" s="19">
        <v>165</v>
      </c>
      <c r="M94" s="19">
        <v>39</v>
      </c>
      <c r="N94" s="19">
        <v>168</v>
      </c>
      <c r="O94" s="19">
        <v>139</v>
      </c>
      <c r="P94" s="19">
        <v>102</v>
      </c>
      <c r="Q94" s="19">
        <v>2</v>
      </c>
      <c r="R94" s="19">
        <v>169</v>
      </c>
      <c r="S94" s="19">
        <v>68</v>
      </c>
      <c r="T94" s="19">
        <v>39</v>
      </c>
      <c r="U94" s="19">
        <v>128</v>
      </c>
      <c r="V94" s="19">
        <v>2230</v>
      </c>
      <c r="W94" s="19">
        <v>166</v>
      </c>
      <c r="X94" s="19">
        <v>152</v>
      </c>
      <c r="Y94" s="19">
        <v>32</v>
      </c>
      <c r="Z94" s="19">
        <v>54</v>
      </c>
      <c r="AA94" s="19">
        <v>143</v>
      </c>
      <c r="AB94" s="19"/>
      <c r="AC94" s="19"/>
      <c r="AD94" s="19"/>
      <c r="AE94" s="19"/>
      <c r="AF94" s="19"/>
      <c r="AG94" s="19"/>
      <c r="AI94" s="21">
        <f t="shared" si="38"/>
        <v>45338.9375</v>
      </c>
      <c r="AJ94" s="22">
        <f t="shared" si="41"/>
        <v>101.54640000000001</v>
      </c>
      <c r="AK94" s="22">
        <f t="shared" si="42"/>
        <v>97.948400000000007</v>
      </c>
      <c r="AL94" s="22" t="str">
        <f t="shared" si="49"/>
        <v/>
      </c>
      <c r="AM94" s="22">
        <f t="shared" si="43"/>
        <v>104.1164</v>
      </c>
      <c r="AN94" s="22">
        <f t="shared" si="44"/>
        <v>96.406400000000005</v>
      </c>
      <c r="AO94" s="22">
        <f t="shared" si="45"/>
        <v>60.426400000000001</v>
      </c>
      <c r="AP94" s="22">
        <f t="shared" si="46"/>
        <v>95.378399999999999</v>
      </c>
      <c r="AQ94" s="22">
        <f t="shared" si="47"/>
        <v>84.584400000000002</v>
      </c>
      <c r="AR94" s="22">
        <f t="shared" si="48"/>
        <v>70.706400000000002</v>
      </c>
      <c r="AS94" s="22">
        <f>IF(K94&lt;&gt;"", (K94*0.514)+1.8304,"")</f>
        <v>79.444400000000002</v>
      </c>
      <c r="AT94" s="22">
        <f>IF(L94&lt;&gt;"", (L94*0.514)+1.8304,"")</f>
        <v>86.6404</v>
      </c>
      <c r="AU94" s="22">
        <f>IF(M94&lt;&gt;"", (M94*0.514)+1.8304,"")</f>
        <v>21.8764</v>
      </c>
      <c r="AV94" s="22">
        <f>IF(N94&lt;&gt;"", (N94*0.514)+1.8304,"")</f>
        <v>88.182400000000001</v>
      </c>
      <c r="AW94" s="22">
        <f>IF(O94&lt;&gt;"", (O94*0.514)+1.8304,"")</f>
        <v>73.276399999999995</v>
      </c>
      <c r="AX94" s="22">
        <f>IF(P94&lt;&gt;"", (P94*0.514)+1.8304,"")</f>
        <v>54.258400000000002</v>
      </c>
      <c r="AY94" s="22">
        <f>IF(Q94&lt;&gt;"", (Q94*0.514)+1.8304,"")</f>
        <v>2.8584000000000001</v>
      </c>
      <c r="AZ94" s="22">
        <f>IF(R94&lt;&gt;"", (R94*0.514)+1.8304,"")</f>
        <v>88.696399999999997</v>
      </c>
      <c r="BA94" s="22">
        <f>IF(S94&lt;&gt;"", (S94*0.514)+1.8304,"")</f>
        <v>36.782399999999996</v>
      </c>
      <c r="BB94" s="22">
        <f>IF(T94&lt;&gt;"", (T94*0.514)+1.8304,"")</f>
        <v>21.8764</v>
      </c>
      <c r="BC94" s="22">
        <f>IF(U94&lt;&gt;"", (U94*0.514)+1.8304,"")</f>
        <v>67.622399999999999</v>
      </c>
      <c r="BD94" s="22">
        <f>IF(V94&lt;&gt;"", (V94*0.514)+1.8304,"")</f>
        <v>1148.0504000000001</v>
      </c>
      <c r="BE94" s="22">
        <f t="shared" si="51"/>
        <v>87.154399999999995</v>
      </c>
      <c r="BF94" s="22">
        <f t="shared" si="51"/>
        <v>79.958399999999997</v>
      </c>
      <c r="BG94" s="22">
        <f t="shared" si="51"/>
        <v>18.278400000000001</v>
      </c>
      <c r="BH94" s="22">
        <f t="shared" si="50"/>
        <v>29.586400000000001</v>
      </c>
      <c r="BI94" s="22">
        <f t="shared" si="50"/>
        <v>75.332399999999993</v>
      </c>
    </row>
    <row r="95" spans="1:61" hidden="1" x14ac:dyDescent="0.3">
      <c r="A95" s="20">
        <v>45338.944444444445</v>
      </c>
      <c r="B95" s="19">
        <v>193</v>
      </c>
      <c r="C95" s="19">
        <v>185</v>
      </c>
      <c r="D95" s="19"/>
      <c r="E95" s="19">
        <v>202</v>
      </c>
      <c r="F95" s="19">
        <v>185</v>
      </c>
      <c r="G95" s="19">
        <v>112</v>
      </c>
      <c r="H95" s="19">
        <v>185</v>
      </c>
      <c r="I95" s="19">
        <v>167</v>
      </c>
      <c r="J95" s="19">
        <v>133</v>
      </c>
      <c r="K95" s="19">
        <v>145</v>
      </c>
      <c r="L95" s="19">
        <v>164</v>
      </c>
      <c r="M95" s="19">
        <v>38</v>
      </c>
      <c r="N95" s="19">
        <v>168</v>
      </c>
      <c r="O95" s="19">
        <v>138</v>
      </c>
      <c r="P95" s="19">
        <v>100</v>
      </c>
      <c r="Q95" s="19">
        <v>0</v>
      </c>
      <c r="R95" s="19">
        <v>169</v>
      </c>
      <c r="S95" s="19">
        <v>68</v>
      </c>
      <c r="T95" s="19">
        <v>42</v>
      </c>
      <c r="U95" s="19">
        <v>128</v>
      </c>
      <c r="V95" s="19">
        <v>2231</v>
      </c>
      <c r="W95" s="19">
        <v>165</v>
      </c>
      <c r="X95" s="19">
        <v>152</v>
      </c>
      <c r="Y95" s="19">
        <v>28</v>
      </c>
      <c r="Z95" s="19">
        <v>52</v>
      </c>
      <c r="AA95" s="19">
        <v>143</v>
      </c>
      <c r="AB95" s="19"/>
      <c r="AC95" s="19"/>
      <c r="AD95" s="19"/>
      <c r="AE95" s="19"/>
      <c r="AF95" s="19"/>
      <c r="AG95" s="19"/>
      <c r="AI95" s="21">
        <f t="shared" si="38"/>
        <v>45338.944444444445</v>
      </c>
      <c r="AJ95" s="22">
        <f t="shared" si="41"/>
        <v>101.0324</v>
      </c>
      <c r="AK95" s="22">
        <f t="shared" si="42"/>
        <v>96.920400000000001</v>
      </c>
      <c r="AL95" s="22" t="str">
        <f t="shared" si="49"/>
        <v/>
      </c>
      <c r="AM95" s="22">
        <f t="shared" si="43"/>
        <v>105.6584</v>
      </c>
      <c r="AN95" s="22">
        <f t="shared" si="44"/>
        <v>96.920400000000001</v>
      </c>
      <c r="AO95" s="22">
        <f t="shared" si="45"/>
        <v>59.398399999999995</v>
      </c>
      <c r="AP95" s="22">
        <f t="shared" si="46"/>
        <v>96.920400000000001</v>
      </c>
      <c r="AQ95" s="22">
        <f t="shared" si="47"/>
        <v>87.668400000000005</v>
      </c>
      <c r="AR95" s="22">
        <f t="shared" si="48"/>
        <v>70.192399999999992</v>
      </c>
      <c r="AS95" s="22">
        <f>IF(K95&lt;&gt;"", (K95*0.514)+1.8304,"")</f>
        <v>76.360399999999998</v>
      </c>
      <c r="AT95" s="22">
        <f>IF(L95&lt;&gt;"", (L95*0.514)+1.8304,"")</f>
        <v>86.126400000000004</v>
      </c>
      <c r="AU95" s="22">
        <f>IF(M95&lt;&gt;"", (M95*0.514)+1.8304,"")</f>
        <v>21.362400000000001</v>
      </c>
      <c r="AV95" s="22">
        <f>IF(N95&lt;&gt;"", (N95*0.514)+1.8304,"")</f>
        <v>88.182400000000001</v>
      </c>
      <c r="AW95" s="22">
        <f>IF(O95&lt;&gt;"", (O95*0.514)+1.8304,"")</f>
        <v>72.7624</v>
      </c>
      <c r="AX95" s="22">
        <f>IF(P95&lt;&gt;"", (P95*0.514)+1.8304,"")</f>
        <v>53.230399999999996</v>
      </c>
      <c r="AY95" s="22">
        <f>IF(Q95&lt;&gt;"", (Q95*0.514)+1.8304,"")</f>
        <v>1.8304</v>
      </c>
      <c r="AZ95" s="22">
        <f>IF(R95&lt;&gt;"", (R95*0.514)+1.8304,"")</f>
        <v>88.696399999999997</v>
      </c>
      <c r="BA95" s="22">
        <f>IF(S95&lt;&gt;"", (S95*0.514)+1.8304,"")</f>
        <v>36.782399999999996</v>
      </c>
      <c r="BB95" s="22">
        <f>IF(T95&lt;&gt;"", (T95*0.514)+1.8304,"")</f>
        <v>23.418400000000002</v>
      </c>
      <c r="BC95" s="22">
        <f>IF(U95&lt;&gt;"", (U95*0.514)+1.8304,"")</f>
        <v>67.622399999999999</v>
      </c>
      <c r="BD95" s="22">
        <f>IF(V95&lt;&gt;"", (V95*0.514)+1.8304,"")</f>
        <v>1148.5644</v>
      </c>
      <c r="BE95" s="22">
        <f t="shared" si="51"/>
        <v>86.6404</v>
      </c>
      <c r="BF95" s="22">
        <f t="shared" si="51"/>
        <v>79.958399999999997</v>
      </c>
      <c r="BG95" s="22">
        <f t="shared" si="51"/>
        <v>16.2224</v>
      </c>
      <c r="BH95" s="22">
        <f t="shared" si="50"/>
        <v>28.558400000000002</v>
      </c>
      <c r="BI95" s="22">
        <f t="shared" si="50"/>
        <v>75.332399999999993</v>
      </c>
    </row>
    <row r="96" spans="1:61" hidden="1" x14ac:dyDescent="0.3">
      <c r="A96" s="20">
        <v>45338.951388888891</v>
      </c>
      <c r="B96" s="19">
        <v>194</v>
      </c>
      <c r="C96" s="19">
        <v>187</v>
      </c>
      <c r="D96" s="19"/>
      <c r="E96" s="19">
        <v>218</v>
      </c>
      <c r="F96" s="19">
        <v>185</v>
      </c>
      <c r="G96" s="19">
        <v>113</v>
      </c>
      <c r="H96" s="19">
        <v>187</v>
      </c>
      <c r="I96" s="19">
        <v>166</v>
      </c>
      <c r="J96" s="19">
        <v>131</v>
      </c>
      <c r="K96" s="19">
        <v>146</v>
      </c>
      <c r="L96" s="19">
        <v>163</v>
      </c>
      <c r="M96" s="19">
        <v>35</v>
      </c>
      <c r="N96" s="19">
        <v>166</v>
      </c>
      <c r="O96" s="19">
        <v>137</v>
      </c>
      <c r="P96" s="19">
        <v>98</v>
      </c>
      <c r="Q96" s="19">
        <v>1</v>
      </c>
      <c r="R96" s="19">
        <v>170</v>
      </c>
      <c r="S96" s="19">
        <v>68</v>
      </c>
      <c r="T96" s="19">
        <v>39</v>
      </c>
      <c r="U96" s="19">
        <v>128</v>
      </c>
      <c r="V96" s="19">
        <v>2230</v>
      </c>
      <c r="W96" s="19">
        <v>165</v>
      </c>
      <c r="X96" s="19">
        <v>151</v>
      </c>
      <c r="Y96" s="19">
        <v>25</v>
      </c>
      <c r="Z96" s="19">
        <v>52</v>
      </c>
      <c r="AA96" s="19">
        <v>143</v>
      </c>
      <c r="AB96" s="19"/>
      <c r="AC96" s="19"/>
      <c r="AD96" s="19"/>
      <c r="AE96" s="19"/>
      <c r="AF96" s="19"/>
      <c r="AG96" s="19"/>
      <c r="AI96" s="21">
        <f t="shared" si="38"/>
        <v>45338.951388888891</v>
      </c>
      <c r="AJ96" s="22">
        <f t="shared" si="41"/>
        <v>101.54640000000001</v>
      </c>
      <c r="AK96" s="22">
        <f t="shared" si="42"/>
        <v>97.948400000000007</v>
      </c>
      <c r="AL96" s="22" t="str">
        <f t="shared" si="49"/>
        <v/>
      </c>
      <c r="AM96" s="22">
        <f t="shared" si="43"/>
        <v>113.8824</v>
      </c>
      <c r="AN96" s="22">
        <f t="shared" si="44"/>
        <v>96.920400000000001</v>
      </c>
      <c r="AO96" s="22">
        <f t="shared" si="45"/>
        <v>59.912399999999998</v>
      </c>
      <c r="AP96" s="22">
        <f t="shared" si="46"/>
        <v>97.948400000000007</v>
      </c>
      <c r="AQ96" s="22">
        <f t="shared" si="47"/>
        <v>87.154399999999995</v>
      </c>
      <c r="AR96" s="22">
        <f t="shared" si="48"/>
        <v>69.164400000000001</v>
      </c>
      <c r="AS96" s="22">
        <f>IF(K96&lt;&gt;"", (K96*0.514)+1.8304,"")</f>
        <v>76.874399999999994</v>
      </c>
      <c r="AT96" s="22">
        <f>IF(L96&lt;&gt;"", (L96*0.514)+1.8304,"")</f>
        <v>85.612399999999994</v>
      </c>
      <c r="AU96" s="22">
        <f>IF(M96&lt;&gt;"", (M96*0.514)+1.8304,"")</f>
        <v>19.820400000000003</v>
      </c>
      <c r="AV96" s="22">
        <f>IF(N96&lt;&gt;"", (N96*0.514)+1.8304,"")</f>
        <v>87.154399999999995</v>
      </c>
      <c r="AW96" s="22">
        <f>IF(O96&lt;&gt;"", (O96*0.514)+1.8304,"")</f>
        <v>72.248400000000004</v>
      </c>
      <c r="AX96" s="22">
        <f>IF(P96&lt;&gt;"", (P96*0.514)+1.8304,"")</f>
        <v>52.202399999999997</v>
      </c>
      <c r="AY96" s="22">
        <f>IF(Q96&lt;&gt;"", (Q96*0.514)+1.8304,"")</f>
        <v>2.3444000000000003</v>
      </c>
      <c r="AZ96" s="22">
        <f>IF(R96&lt;&gt;"", (R96*0.514)+1.8304,"")</f>
        <v>89.210399999999993</v>
      </c>
      <c r="BA96" s="22">
        <f>IF(S96&lt;&gt;"", (S96*0.514)+1.8304,"")</f>
        <v>36.782399999999996</v>
      </c>
      <c r="BB96" s="22">
        <f>IF(T96&lt;&gt;"", (T96*0.514)+1.8304,"")</f>
        <v>21.8764</v>
      </c>
      <c r="BC96" s="22">
        <f>IF(U96&lt;&gt;"", (U96*0.514)+1.8304,"")</f>
        <v>67.622399999999999</v>
      </c>
      <c r="BD96" s="22">
        <f>IF(V96&lt;&gt;"", (V96*0.514)+1.8304,"")</f>
        <v>1148.0504000000001</v>
      </c>
      <c r="BE96" s="22">
        <f t="shared" si="51"/>
        <v>86.6404</v>
      </c>
      <c r="BF96" s="22">
        <f t="shared" si="51"/>
        <v>79.444400000000002</v>
      </c>
      <c r="BG96" s="22">
        <f t="shared" si="51"/>
        <v>14.680399999999999</v>
      </c>
      <c r="BH96" s="22">
        <f t="shared" si="50"/>
        <v>28.558400000000002</v>
      </c>
      <c r="BI96" s="22">
        <f t="shared" si="50"/>
        <v>75.332399999999993</v>
      </c>
    </row>
    <row r="97" spans="1:61" hidden="1" x14ac:dyDescent="0.3">
      <c r="A97" s="20">
        <v>45338.958333333336</v>
      </c>
      <c r="B97" s="19">
        <v>194</v>
      </c>
      <c r="C97" s="19">
        <v>185</v>
      </c>
      <c r="D97" s="19"/>
      <c r="E97" s="19">
        <v>199</v>
      </c>
      <c r="F97" s="19">
        <v>186</v>
      </c>
      <c r="G97" s="19">
        <v>112</v>
      </c>
      <c r="H97" s="19">
        <v>186</v>
      </c>
      <c r="I97" s="19">
        <v>171</v>
      </c>
      <c r="J97" s="19">
        <v>130</v>
      </c>
      <c r="K97" s="19">
        <v>144</v>
      </c>
      <c r="L97" s="19">
        <v>161</v>
      </c>
      <c r="M97" s="19">
        <v>39</v>
      </c>
      <c r="N97" s="19">
        <v>165</v>
      </c>
      <c r="O97" s="19">
        <v>137</v>
      </c>
      <c r="P97" s="19">
        <v>98</v>
      </c>
      <c r="Q97" s="19">
        <v>1</v>
      </c>
      <c r="R97" s="19">
        <v>169</v>
      </c>
      <c r="S97" s="19">
        <v>69</v>
      </c>
      <c r="T97" s="19">
        <v>35</v>
      </c>
      <c r="U97" s="19">
        <v>126</v>
      </c>
      <c r="V97" s="19">
        <v>2229</v>
      </c>
      <c r="W97" s="19">
        <v>164</v>
      </c>
      <c r="X97" s="19">
        <v>149</v>
      </c>
      <c r="Y97" s="19">
        <v>28</v>
      </c>
      <c r="Z97" s="19">
        <v>51</v>
      </c>
      <c r="AA97" s="19">
        <v>141</v>
      </c>
      <c r="AB97" s="19"/>
      <c r="AC97" s="19"/>
      <c r="AD97" s="19"/>
      <c r="AE97" s="19"/>
      <c r="AF97" s="19"/>
      <c r="AG97" s="19"/>
      <c r="AI97" s="21">
        <f t="shared" si="38"/>
        <v>45338.958333333336</v>
      </c>
      <c r="AJ97" s="22">
        <f t="shared" si="41"/>
        <v>101.54640000000001</v>
      </c>
      <c r="AK97" s="22">
        <f t="shared" si="42"/>
        <v>96.920400000000001</v>
      </c>
      <c r="AL97" s="22" t="str">
        <f t="shared" si="49"/>
        <v/>
      </c>
      <c r="AM97" s="22">
        <f t="shared" si="43"/>
        <v>104.1164</v>
      </c>
      <c r="AN97" s="22">
        <f t="shared" si="44"/>
        <v>97.434399999999997</v>
      </c>
      <c r="AO97" s="22">
        <f t="shared" si="45"/>
        <v>59.398399999999995</v>
      </c>
      <c r="AP97" s="22">
        <f t="shared" si="46"/>
        <v>97.434399999999997</v>
      </c>
      <c r="AQ97" s="22">
        <f t="shared" si="47"/>
        <v>89.724400000000003</v>
      </c>
      <c r="AR97" s="22">
        <f t="shared" si="48"/>
        <v>68.650400000000005</v>
      </c>
      <c r="AS97" s="22">
        <f>IF(K97&lt;&gt;"", (K97*0.514)+1.8304,"")</f>
        <v>75.846400000000003</v>
      </c>
      <c r="AT97" s="22">
        <f>IF(L97&lt;&gt;"", (L97*0.514)+1.8304,"")</f>
        <v>84.584400000000002</v>
      </c>
      <c r="AU97" s="22">
        <f>IF(M97&lt;&gt;"", (M97*0.514)+1.8304,"")</f>
        <v>21.8764</v>
      </c>
      <c r="AV97" s="22">
        <f>IF(N97&lt;&gt;"", (N97*0.514)+1.8304,"")</f>
        <v>86.6404</v>
      </c>
      <c r="AW97" s="22">
        <f>IF(O97&lt;&gt;"", (O97*0.514)+1.8304,"")</f>
        <v>72.248400000000004</v>
      </c>
      <c r="AX97" s="22">
        <f>IF(P97&lt;&gt;"", (P97*0.514)+1.8304,"")</f>
        <v>52.202399999999997</v>
      </c>
      <c r="AY97" s="22">
        <f>IF(Q97&lt;&gt;"", (Q97*0.514)+1.8304,"")</f>
        <v>2.3444000000000003</v>
      </c>
      <c r="AZ97" s="22">
        <f>IF(R97&lt;&gt;"", (R97*0.514)+1.8304,"")</f>
        <v>88.696399999999997</v>
      </c>
      <c r="BA97" s="22">
        <f>IF(S97&lt;&gt;"", (S97*0.514)+1.8304,"")</f>
        <v>37.296399999999998</v>
      </c>
      <c r="BB97" s="22">
        <f>IF(T97&lt;&gt;"", (T97*0.514)+1.8304,"")</f>
        <v>19.820400000000003</v>
      </c>
      <c r="BC97" s="22">
        <f>IF(U97&lt;&gt;"", (U97*0.514)+1.8304,"")</f>
        <v>66.594399999999993</v>
      </c>
      <c r="BD97" s="22">
        <f>IF(V97&lt;&gt;"", (V97*0.514)+1.8304,"")</f>
        <v>1147.5364000000002</v>
      </c>
      <c r="BE97" s="22">
        <f t="shared" si="51"/>
        <v>86.126400000000004</v>
      </c>
      <c r="BF97" s="22">
        <f t="shared" si="51"/>
        <v>78.416399999999996</v>
      </c>
      <c r="BG97" s="22">
        <f t="shared" si="51"/>
        <v>16.2224</v>
      </c>
      <c r="BH97" s="22">
        <f t="shared" si="50"/>
        <v>28.044400000000003</v>
      </c>
      <c r="BI97" s="22">
        <f t="shared" si="50"/>
        <v>74.304400000000001</v>
      </c>
    </row>
    <row r="98" spans="1:61" hidden="1" x14ac:dyDescent="0.3">
      <c r="A98" s="20">
        <v>45338.965277777781</v>
      </c>
      <c r="B98" s="19">
        <v>193</v>
      </c>
      <c r="C98" s="19">
        <v>183</v>
      </c>
      <c r="D98" s="19"/>
      <c r="E98" s="19">
        <v>198</v>
      </c>
      <c r="F98" s="19">
        <v>185</v>
      </c>
      <c r="G98" s="19">
        <v>113</v>
      </c>
      <c r="H98" s="19">
        <v>185</v>
      </c>
      <c r="I98" s="19">
        <v>166</v>
      </c>
      <c r="J98" s="19">
        <v>128</v>
      </c>
      <c r="K98" s="19">
        <v>144</v>
      </c>
      <c r="L98" s="19">
        <v>160</v>
      </c>
      <c r="M98" s="19">
        <v>34</v>
      </c>
      <c r="N98" s="19">
        <v>164</v>
      </c>
      <c r="O98" s="19">
        <v>137</v>
      </c>
      <c r="P98" s="19">
        <v>96</v>
      </c>
      <c r="Q98" s="19">
        <v>0</v>
      </c>
      <c r="R98" s="19">
        <v>168</v>
      </c>
      <c r="S98" s="19">
        <v>68</v>
      </c>
      <c r="T98" s="19">
        <v>35</v>
      </c>
      <c r="U98" s="19">
        <v>125</v>
      </c>
      <c r="V98" s="19">
        <v>2222</v>
      </c>
      <c r="W98" s="19">
        <v>164</v>
      </c>
      <c r="X98" s="19">
        <v>147</v>
      </c>
      <c r="Y98" s="19">
        <v>23</v>
      </c>
      <c r="Z98" s="19">
        <v>49</v>
      </c>
      <c r="AA98" s="19">
        <v>141</v>
      </c>
      <c r="AB98" s="19"/>
      <c r="AC98" s="19"/>
      <c r="AD98" s="19"/>
      <c r="AE98" s="19"/>
      <c r="AF98" s="19"/>
      <c r="AG98" s="19"/>
      <c r="AI98" s="21">
        <f t="shared" si="38"/>
        <v>45338.965277777781</v>
      </c>
      <c r="AJ98" s="22">
        <f t="shared" si="41"/>
        <v>101.0324</v>
      </c>
      <c r="AK98" s="22">
        <f t="shared" si="42"/>
        <v>95.892399999999995</v>
      </c>
      <c r="AL98" s="22" t="str">
        <f t="shared" si="49"/>
        <v/>
      </c>
      <c r="AM98" s="22">
        <f t="shared" si="43"/>
        <v>103.6024</v>
      </c>
      <c r="AN98" s="22">
        <f t="shared" si="44"/>
        <v>96.920400000000001</v>
      </c>
      <c r="AO98" s="22">
        <f t="shared" si="45"/>
        <v>59.912399999999998</v>
      </c>
      <c r="AP98" s="22">
        <f t="shared" si="46"/>
        <v>96.920400000000001</v>
      </c>
      <c r="AQ98" s="22">
        <f t="shared" si="47"/>
        <v>87.154399999999995</v>
      </c>
      <c r="AR98" s="22">
        <f t="shared" si="48"/>
        <v>67.622399999999999</v>
      </c>
      <c r="AS98" s="22">
        <f>IF(K98&lt;&gt;"", (K98*0.514)+1.8304,"")</f>
        <v>75.846400000000003</v>
      </c>
      <c r="AT98" s="22">
        <f>IF(L98&lt;&gt;"", (L98*0.514)+1.8304,"")</f>
        <v>84.070400000000006</v>
      </c>
      <c r="AU98" s="22">
        <f>IF(M98&lt;&gt;"", (M98*0.514)+1.8304,"")</f>
        <v>19.3064</v>
      </c>
      <c r="AV98" s="22">
        <f>IF(N98&lt;&gt;"", (N98*0.514)+1.8304,"")</f>
        <v>86.126400000000004</v>
      </c>
      <c r="AW98" s="22">
        <f>IF(O98&lt;&gt;"", (O98*0.514)+1.8304,"")</f>
        <v>72.248400000000004</v>
      </c>
      <c r="AX98" s="22">
        <f>IF(P98&lt;&gt;"", (P98*0.514)+1.8304,"")</f>
        <v>51.174399999999999</v>
      </c>
      <c r="AY98" s="22">
        <f>IF(Q98&lt;&gt;"", (Q98*0.514)+1.8304,"")</f>
        <v>1.8304</v>
      </c>
      <c r="AZ98" s="22">
        <f>IF(R98&lt;&gt;"", (R98*0.514)+1.8304,"")</f>
        <v>88.182400000000001</v>
      </c>
      <c r="BA98" s="22">
        <f>IF(S98&lt;&gt;"", (S98*0.514)+1.8304,"")</f>
        <v>36.782399999999996</v>
      </c>
      <c r="BB98" s="22">
        <f>IF(T98&lt;&gt;"", (T98*0.514)+1.8304,"")</f>
        <v>19.820400000000003</v>
      </c>
      <c r="BC98" s="22">
        <f>IF(U98&lt;&gt;"", (U98*0.514)+1.8304,"")</f>
        <v>66.080399999999997</v>
      </c>
      <c r="BD98" s="22">
        <f>IF(V98&lt;&gt;"", (V98*0.514)+1.8304,"")</f>
        <v>1143.9384</v>
      </c>
      <c r="BE98" s="22">
        <f t="shared" si="51"/>
        <v>86.126400000000004</v>
      </c>
      <c r="BF98" s="22">
        <f t="shared" si="51"/>
        <v>77.388400000000004</v>
      </c>
      <c r="BG98" s="22">
        <f t="shared" si="51"/>
        <v>13.6524</v>
      </c>
      <c r="BH98" s="22">
        <f t="shared" si="50"/>
        <v>27.016400000000001</v>
      </c>
      <c r="BI98" s="22">
        <f t="shared" si="50"/>
        <v>74.304400000000001</v>
      </c>
    </row>
    <row r="99" spans="1:61" hidden="1" x14ac:dyDescent="0.3">
      <c r="A99" s="20">
        <v>45338.972222222219</v>
      </c>
      <c r="B99" s="19">
        <v>193</v>
      </c>
      <c r="C99" s="19">
        <v>183</v>
      </c>
      <c r="D99" s="19"/>
      <c r="E99" s="19">
        <v>198</v>
      </c>
      <c r="F99" s="19">
        <v>180</v>
      </c>
      <c r="G99" s="19">
        <v>110</v>
      </c>
      <c r="H99" s="19">
        <v>184</v>
      </c>
      <c r="I99" s="19">
        <v>177</v>
      </c>
      <c r="J99" s="19">
        <v>127</v>
      </c>
      <c r="K99" s="19">
        <v>143</v>
      </c>
      <c r="L99" s="19">
        <v>160</v>
      </c>
      <c r="M99" s="19">
        <v>34</v>
      </c>
      <c r="N99" s="19">
        <v>165</v>
      </c>
      <c r="O99" s="19">
        <v>137</v>
      </c>
      <c r="P99" s="19">
        <v>94</v>
      </c>
      <c r="Q99" s="19">
        <v>0</v>
      </c>
      <c r="R99" s="19">
        <v>167</v>
      </c>
      <c r="S99" s="19">
        <v>67</v>
      </c>
      <c r="T99" s="19">
        <v>38</v>
      </c>
      <c r="U99" s="19">
        <v>126</v>
      </c>
      <c r="V99" s="19">
        <v>2194</v>
      </c>
      <c r="W99" s="19">
        <v>164</v>
      </c>
      <c r="X99" s="19">
        <v>147</v>
      </c>
      <c r="Y99" s="19">
        <v>26</v>
      </c>
      <c r="Z99" s="19">
        <v>47</v>
      </c>
      <c r="AA99" s="19">
        <v>140</v>
      </c>
      <c r="AB99" s="19"/>
      <c r="AC99" s="19"/>
      <c r="AD99" s="19"/>
      <c r="AE99" s="19"/>
      <c r="AF99" s="19"/>
      <c r="AG99" s="19"/>
      <c r="AI99" s="21">
        <f t="shared" si="38"/>
        <v>45338.972222222219</v>
      </c>
      <c r="AJ99" s="22">
        <f t="shared" si="41"/>
        <v>101.0324</v>
      </c>
      <c r="AK99" s="22">
        <f t="shared" si="42"/>
        <v>95.892399999999995</v>
      </c>
      <c r="AL99" s="22" t="str">
        <f t="shared" si="49"/>
        <v/>
      </c>
      <c r="AM99" s="22">
        <f t="shared" si="43"/>
        <v>103.6024</v>
      </c>
      <c r="AN99" s="22">
        <f t="shared" si="44"/>
        <v>94.350399999999993</v>
      </c>
      <c r="AO99" s="22">
        <f t="shared" si="45"/>
        <v>58.370399999999997</v>
      </c>
      <c r="AP99" s="22">
        <f t="shared" si="46"/>
        <v>96.406400000000005</v>
      </c>
      <c r="AQ99" s="22">
        <f t="shared" si="47"/>
        <v>92.808400000000006</v>
      </c>
      <c r="AR99" s="22">
        <f t="shared" si="48"/>
        <v>67.108400000000003</v>
      </c>
      <c r="AS99" s="22">
        <f>IF(K99&lt;&gt;"", (K99*0.514)+1.8304,"")</f>
        <v>75.332399999999993</v>
      </c>
      <c r="AT99" s="22">
        <f>IF(L99&lt;&gt;"", (L99*0.514)+1.8304,"")</f>
        <v>84.070400000000006</v>
      </c>
      <c r="AU99" s="22">
        <f>IF(M99&lt;&gt;"", (M99*0.514)+1.8304,"")</f>
        <v>19.3064</v>
      </c>
      <c r="AV99" s="22">
        <f>IF(N99&lt;&gt;"", (N99*0.514)+1.8304,"")</f>
        <v>86.6404</v>
      </c>
      <c r="AW99" s="22">
        <f>IF(O99&lt;&gt;"", (O99*0.514)+1.8304,"")</f>
        <v>72.248400000000004</v>
      </c>
      <c r="AX99" s="22">
        <f>IF(P99&lt;&gt;"", (P99*0.514)+1.8304,"")</f>
        <v>50.1464</v>
      </c>
      <c r="AY99" s="22">
        <f>IF(Q99&lt;&gt;"", (Q99*0.514)+1.8304,"")</f>
        <v>1.8304</v>
      </c>
      <c r="AZ99" s="22">
        <f>IF(R99&lt;&gt;"", (R99*0.514)+1.8304,"")</f>
        <v>87.668400000000005</v>
      </c>
      <c r="BA99" s="22">
        <f>IF(S99&lt;&gt;"", (S99*0.514)+1.8304,"")</f>
        <v>36.2684</v>
      </c>
      <c r="BB99" s="22">
        <f>IF(T99&lt;&gt;"", (T99*0.514)+1.8304,"")</f>
        <v>21.362400000000001</v>
      </c>
      <c r="BC99" s="22">
        <f>IF(U99&lt;&gt;"", (U99*0.514)+1.8304,"")</f>
        <v>66.594399999999993</v>
      </c>
      <c r="BD99" s="22">
        <f>IF(V99&lt;&gt;"", (V99*0.514)+1.8304,"")</f>
        <v>1129.5464000000002</v>
      </c>
      <c r="BE99" s="22">
        <f t="shared" si="51"/>
        <v>86.126400000000004</v>
      </c>
      <c r="BF99" s="22">
        <f t="shared" si="51"/>
        <v>77.388400000000004</v>
      </c>
      <c r="BG99" s="22">
        <f t="shared" si="51"/>
        <v>15.194400000000002</v>
      </c>
      <c r="BH99" s="22">
        <f t="shared" si="50"/>
        <v>25.988400000000002</v>
      </c>
      <c r="BI99" s="22">
        <f t="shared" si="50"/>
        <v>73.790400000000005</v>
      </c>
    </row>
    <row r="100" spans="1:61" hidden="1" x14ac:dyDescent="0.3">
      <c r="A100" s="20">
        <v>45338.979166666664</v>
      </c>
      <c r="B100" s="19">
        <v>193</v>
      </c>
      <c r="C100" s="19">
        <v>181</v>
      </c>
      <c r="D100" s="19"/>
      <c r="E100" s="19">
        <v>199</v>
      </c>
      <c r="F100" s="19">
        <v>182</v>
      </c>
      <c r="G100" s="19">
        <v>111</v>
      </c>
      <c r="H100" s="19">
        <v>183</v>
      </c>
      <c r="I100" s="19">
        <v>174</v>
      </c>
      <c r="J100" s="19">
        <v>129</v>
      </c>
      <c r="K100" s="19">
        <v>143</v>
      </c>
      <c r="L100" s="19">
        <v>160</v>
      </c>
      <c r="M100" s="19">
        <v>31</v>
      </c>
      <c r="N100" s="19">
        <v>165</v>
      </c>
      <c r="O100" s="19">
        <v>136</v>
      </c>
      <c r="P100" s="19">
        <v>95</v>
      </c>
      <c r="Q100" s="19">
        <v>0</v>
      </c>
      <c r="R100" s="19">
        <v>167</v>
      </c>
      <c r="S100" s="19">
        <v>67</v>
      </c>
      <c r="T100" s="19">
        <v>35</v>
      </c>
      <c r="U100" s="19">
        <v>126</v>
      </c>
      <c r="V100" s="19">
        <v>2191</v>
      </c>
      <c r="W100" s="19">
        <v>164</v>
      </c>
      <c r="X100" s="19">
        <v>148</v>
      </c>
      <c r="Y100" s="19">
        <v>27</v>
      </c>
      <c r="Z100" s="19">
        <v>50</v>
      </c>
      <c r="AA100" s="19">
        <v>139</v>
      </c>
      <c r="AB100" s="19"/>
      <c r="AC100" s="19"/>
      <c r="AD100" s="19"/>
      <c r="AE100" s="19"/>
      <c r="AF100" s="19"/>
      <c r="AG100" s="19"/>
      <c r="AI100" s="21">
        <f t="shared" si="38"/>
        <v>45338.979166666664</v>
      </c>
      <c r="AJ100" s="22">
        <f t="shared" si="41"/>
        <v>101.0324</v>
      </c>
      <c r="AK100" s="22">
        <f t="shared" si="42"/>
        <v>94.864400000000003</v>
      </c>
      <c r="AL100" s="22" t="str">
        <f t="shared" si="49"/>
        <v/>
      </c>
      <c r="AM100" s="22">
        <f t="shared" si="43"/>
        <v>104.1164</v>
      </c>
      <c r="AN100" s="22">
        <f t="shared" si="44"/>
        <v>95.378399999999999</v>
      </c>
      <c r="AO100" s="22">
        <f t="shared" si="45"/>
        <v>58.884399999999999</v>
      </c>
      <c r="AP100" s="22">
        <f t="shared" si="46"/>
        <v>95.892399999999995</v>
      </c>
      <c r="AQ100" s="22">
        <f t="shared" si="47"/>
        <v>91.266400000000004</v>
      </c>
      <c r="AR100" s="22">
        <f t="shared" si="48"/>
        <v>68.136399999999995</v>
      </c>
      <c r="AS100" s="22">
        <f>IF(K100&lt;&gt;"", (K100*0.514)+1.8304,"")</f>
        <v>75.332399999999993</v>
      </c>
      <c r="AT100" s="22">
        <f>IF(L100&lt;&gt;"", (L100*0.514)+1.8304,"")</f>
        <v>84.070400000000006</v>
      </c>
      <c r="AU100" s="22">
        <f>IF(M100&lt;&gt;"", (M100*0.514)+1.8304,"")</f>
        <v>17.764400000000002</v>
      </c>
      <c r="AV100" s="22">
        <f>IF(N100&lt;&gt;"", (N100*0.514)+1.8304,"")</f>
        <v>86.6404</v>
      </c>
      <c r="AW100" s="22">
        <f>IF(O100&lt;&gt;"", (O100*0.514)+1.8304,"")</f>
        <v>71.734399999999994</v>
      </c>
      <c r="AX100" s="22">
        <f>IF(P100&lt;&gt;"", (P100*0.514)+1.8304,"")</f>
        <v>50.660399999999996</v>
      </c>
      <c r="AY100" s="22">
        <f>IF(Q100&lt;&gt;"", (Q100*0.514)+1.8304,"")</f>
        <v>1.8304</v>
      </c>
      <c r="AZ100" s="22">
        <f>IF(R100&lt;&gt;"", (R100*0.514)+1.8304,"")</f>
        <v>87.668400000000005</v>
      </c>
      <c r="BA100" s="22">
        <f>IF(S100&lt;&gt;"", (S100*0.514)+1.8304,"")</f>
        <v>36.2684</v>
      </c>
      <c r="BB100" s="22">
        <f>IF(T100&lt;&gt;"", (T100*0.514)+1.8304,"")</f>
        <v>19.820400000000003</v>
      </c>
      <c r="BC100" s="22">
        <f>IF(U100&lt;&gt;"", (U100*0.514)+1.8304,"")</f>
        <v>66.594399999999993</v>
      </c>
      <c r="BD100" s="22">
        <f>IF(V100&lt;&gt;"", (V100*0.514)+1.8304,"")</f>
        <v>1128.0044</v>
      </c>
      <c r="BE100" s="22">
        <f t="shared" si="51"/>
        <v>86.126400000000004</v>
      </c>
      <c r="BF100" s="22">
        <f t="shared" si="51"/>
        <v>77.9024</v>
      </c>
      <c r="BG100" s="22">
        <f t="shared" si="51"/>
        <v>15.708400000000001</v>
      </c>
      <c r="BH100" s="22">
        <f t="shared" si="50"/>
        <v>27.5304</v>
      </c>
      <c r="BI100" s="22">
        <f t="shared" si="50"/>
        <v>73.276399999999995</v>
      </c>
    </row>
    <row r="101" spans="1:61" hidden="1" x14ac:dyDescent="0.3">
      <c r="A101" s="20">
        <v>45338.986111111109</v>
      </c>
      <c r="B101" s="19">
        <v>193</v>
      </c>
      <c r="C101" s="19">
        <v>180</v>
      </c>
      <c r="D101" s="19"/>
      <c r="E101" s="19">
        <v>205</v>
      </c>
      <c r="F101" s="19">
        <v>184</v>
      </c>
      <c r="G101" s="19">
        <v>112</v>
      </c>
      <c r="H101" s="19">
        <v>182</v>
      </c>
      <c r="I101" s="19">
        <v>176</v>
      </c>
      <c r="J101" s="19">
        <v>127</v>
      </c>
      <c r="K101" s="19">
        <v>141</v>
      </c>
      <c r="L101" s="19">
        <v>159</v>
      </c>
      <c r="M101" s="19">
        <v>32</v>
      </c>
      <c r="N101" s="19">
        <v>165</v>
      </c>
      <c r="O101" s="19">
        <v>138</v>
      </c>
      <c r="P101" s="19">
        <v>94</v>
      </c>
      <c r="Q101" s="19">
        <v>1</v>
      </c>
      <c r="R101" s="19">
        <v>167</v>
      </c>
      <c r="S101" s="19">
        <v>67</v>
      </c>
      <c r="T101" s="19">
        <v>35</v>
      </c>
      <c r="U101" s="19">
        <v>126</v>
      </c>
      <c r="V101" s="19">
        <v>2192</v>
      </c>
      <c r="W101" s="19">
        <v>164</v>
      </c>
      <c r="X101" s="19">
        <v>147</v>
      </c>
      <c r="Y101" s="19">
        <v>25</v>
      </c>
      <c r="Z101" s="19">
        <v>49</v>
      </c>
      <c r="AA101" s="19">
        <v>139</v>
      </c>
      <c r="AB101" s="19"/>
      <c r="AC101" s="19"/>
      <c r="AD101" s="19"/>
      <c r="AE101" s="19"/>
      <c r="AF101" s="19"/>
      <c r="AG101" s="19"/>
      <c r="AI101" s="21">
        <f t="shared" si="38"/>
        <v>45338.986111111109</v>
      </c>
      <c r="AJ101" s="22">
        <f t="shared" si="41"/>
        <v>101.0324</v>
      </c>
      <c r="AK101" s="22">
        <f t="shared" si="42"/>
        <v>94.350399999999993</v>
      </c>
      <c r="AL101" s="22" t="str">
        <f t="shared" si="49"/>
        <v/>
      </c>
      <c r="AM101" s="22">
        <f t="shared" si="43"/>
        <v>107.2004</v>
      </c>
      <c r="AN101" s="22">
        <f t="shared" si="44"/>
        <v>96.406400000000005</v>
      </c>
      <c r="AO101" s="22">
        <f t="shared" si="45"/>
        <v>59.398399999999995</v>
      </c>
      <c r="AP101" s="22">
        <f t="shared" si="46"/>
        <v>95.378399999999999</v>
      </c>
      <c r="AQ101" s="22">
        <f t="shared" si="47"/>
        <v>92.294399999999996</v>
      </c>
      <c r="AR101" s="22">
        <f t="shared" si="48"/>
        <v>67.108400000000003</v>
      </c>
      <c r="AS101" s="22">
        <f>IF(K101&lt;&gt;"", (K101*0.514)+1.8304,"")</f>
        <v>74.304400000000001</v>
      </c>
      <c r="AT101" s="22">
        <f>IF(L101&lt;&gt;"", (L101*0.514)+1.8304,"")</f>
        <v>83.556399999999996</v>
      </c>
      <c r="AU101" s="22">
        <f>IF(M101&lt;&gt;"", (M101*0.514)+1.8304,"")</f>
        <v>18.278400000000001</v>
      </c>
      <c r="AV101" s="22">
        <f>IF(N101&lt;&gt;"", (N101*0.514)+1.8304,"")</f>
        <v>86.6404</v>
      </c>
      <c r="AW101" s="22">
        <f>IF(O101&lt;&gt;"", (O101*0.514)+1.8304,"")</f>
        <v>72.7624</v>
      </c>
      <c r="AX101" s="22">
        <f>IF(P101&lt;&gt;"", (P101*0.514)+1.8304,"")</f>
        <v>50.1464</v>
      </c>
      <c r="AY101" s="22">
        <f>IF(Q101&lt;&gt;"", (Q101*0.514)+1.8304,"")</f>
        <v>2.3444000000000003</v>
      </c>
      <c r="AZ101" s="22">
        <f>IF(R101&lt;&gt;"", (R101*0.514)+1.8304,"")</f>
        <v>87.668400000000005</v>
      </c>
      <c r="BA101" s="22">
        <f>IF(S101&lt;&gt;"", (S101*0.514)+1.8304,"")</f>
        <v>36.2684</v>
      </c>
      <c r="BB101" s="22">
        <f>IF(T101&lt;&gt;"", (T101*0.514)+1.8304,"")</f>
        <v>19.820400000000003</v>
      </c>
      <c r="BC101" s="22">
        <f>IF(U101&lt;&gt;"", (U101*0.514)+1.8304,"")</f>
        <v>66.594399999999993</v>
      </c>
      <c r="BD101" s="22">
        <f>IF(V101&lt;&gt;"", (V101*0.514)+1.8304,"")</f>
        <v>1128.5184000000002</v>
      </c>
      <c r="BE101" s="22">
        <f t="shared" si="51"/>
        <v>86.126400000000004</v>
      </c>
      <c r="BF101" s="22">
        <f t="shared" si="51"/>
        <v>77.388400000000004</v>
      </c>
      <c r="BG101" s="22">
        <f t="shared" si="51"/>
        <v>14.680399999999999</v>
      </c>
      <c r="BH101" s="22">
        <f t="shared" si="50"/>
        <v>27.016400000000001</v>
      </c>
      <c r="BI101" s="22">
        <f t="shared" si="50"/>
        <v>73.276399999999995</v>
      </c>
    </row>
    <row r="102" spans="1:61" hidden="1" x14ac:dyDescent="0.3">
      <c r="A102" s="20">
        <v>45338.993055555555</v>
      </c>
      <c r="B102" s="19">
        <v>192</v>
      </c>
      <c r="C102" s="19">
        <v>180</v>
      </c>
      <c r="D102" s="19"/>
      <c r="E102" s="19">
        <v>208</v>
      </c>
      <c r="F102" s="19">
        <v>182</v>
      </c>
      <c r="G102" s="19">
        <v>114</v>
      </c>
      <c r="H102" s="19">
        <v>181</v>
      </c>
      <c r="I102" s="19">
        <v>171</v>
      </c>
      <c r="J102" s="19">
        <v>126</v>
      </c>
      <c r="K102" s="19">
        <v>142</v>
      </c>
      <c r="L102" s="19">
        <v>159</v>
      </c>
      <c r="M102" s="19">
        <v>37</v>
      </c>
      <c r="N102" s="19">
        <v>164</v>
      </c>
      <c r="O102" s="19">
        <v>138</v>
      </c>
      <c r="P102" s="19">
        <v>96</v>
      </c>
      <c r="Q102" s="19">
        <v>1</v>
      </c>
      <c r="R102" s="19">
        <v>168</v>
      </c>
      <c r="S102" s="19">
        <v>67</v>
      </c>
      <c r="T102" s="19">
        <v>36</v>
      </c>
      <c r="U102" s="19">
        <v>125</v>
      </c>
      <c r="V102" s="19">
        <v>2194</v>
      </c>
      <c r="W102" s="19">
        <v>164</v>
      </c>
      <c r="X102" s="19">
        <v>145</v>
      </c>
      <c r="Y102" s="19">
        <v>24</v>
      </c>
      <c r="Z102" s="19">
        <v>48</v>
      </c>
      <c r="AA102" s="19">
        <v>139</v>
      </c>
      <c r="AB102" s="19"/>
      <c r="AC102" s="19"/>
      <c r="AD102" s="19"/>
      <c r="AE102" s="19"/>
      <c r="AF102" s="19"/>
      <c r="AG102" s="19"/>
      <c r="AI102" s="21">
        <f t="shared" si="38"/>
        <v>45338.993055555555</v>
      </c>
      <c r="AJ102" s="22">
        <f t="shared" si="41"/>
        <v>100.5184</v>
      </c>
      <c r="AK102" s="22">
        <f t="shared" si="42"/>
        <v>94.350399999999993</v>
      </c>
      <c r="AL102" s="22" t="str">
        <f t="shared" si="49"/>
        <v/>
      </c>
      <c r="AM102" s="22">
        <f t="shared" si="43"/>
        <v>108.7424</v>
      </c>
      <c r="AN102" s="22">
        <f t="shared" si="44"/>
        <v>95.378399999999999</v>
      </c>
      <c r="AO102" s="22">
        <f t="shared" si="45"/>
        <v>60.426400000000001</v>
      </c>
      <c r="AP102" s="22">
        <f t="shared" si="46"/>
        <v>94.864400000000003</v>
      </c>
      <c r="AQ102" s="22">
        <f t="shared" si="47"/>
        <v>89.724400000000003</v>
      </c>
      <c r="AR102" s="22">
        <f t="shared" si="48"/>
        <v>66.594399999999993</v>
      </c>
      <c r="AS102" s="22">
        <f>IF(K102&lt;&gt;"", (K102*0.514)+1.8304,"")</f>
        <v>74.818399999999997</v>
      </c>
      <c r="AT102" s="22">
        <f>IF(L102&lt;&gt;"", (L102*0.514)+1.8304,"")</f>
        <v>83.556399999999996</v>
      </c>
      <c r="AU102" s="22">
        <f>IF(M102&lt;&gt;"", (M102*0.514)+1.8304,"")</f>
        <v>20.848400000000002</v>
      </c>
      <c r="AV102" s="22">
        <f>IF(N102&lt;&gt;"", (N102*0.514)+1.8304,"")</f>
        <v>86.126400000000004</v>
      </c>
      <c r="AW102" s="22">
        <f>IF(O102&lt;&gt;"", (O102*0.514)+1.8304,"")</f>
        <v>72.7624</v>
      </c>
      <c r="AX102" s="22">
        <f>IF(P102&lt;&gt;"", (P102*0.514)+1.8304,"")</f>
        <v>51.174399999999999</v>
      </c>
      <c r="AY102" s="22">
        <f>IF(Q102&lt;&gt;"", (Q102*0.514)+1.8304,"")</f>
        <v>2.3444000000000003</v>
      </c>
      <c r="AZ102" s="22">
        <f>IF(R102&lt;&gt;"", (R102*0.514)+1.8304,"")</f>
        <v>88.182400000000001</v>
      </c>
      <c r="BA102" s="22">
        <f>IF(S102&lt;&gt;"", (S102*0.514)+1.8304,"")</f>
        <v>36.2684</v>
      </c>
      <c r="BB102" s="22">
        <f>IF(T102&lt;&gt;"", (T102*0.514)+1.8304,"")</f>
        <v>20.334400000000002</v>
      </c>
      <c r="BC102" s="22">
        <f>IF(U102&lt;&gt;"", (U102*0.514)+1.8304,"")</f>
        <v>66.080399999999997</v>
      </c>
      <c r="BD102" s="22">
        <f>IF(V102&lt;&gt;"", (V102*0.514)+1.8304,"")</f>
        <v>1129.5464000000002</v>
      </c>
      <c r="BE102" s="22">
        <f t="shared" si="51"/>
        <v>86.126400000000004</v>
      </c>
      <c r="BF102" s="22">
        <f t="shared" si="51"/>
        <v>76.360399999999998</v>
      </c>
      <c r="BG102" s="22">
        <f t="shared" si="51"/>
        <v>14.166399999999999</v>
      </c>
      <c r="BH102" s="22">
        <f t="shared" si="50"/>
        <v>26.502400000000002</v>
      </c>
      <c r="BI102" s="22">
        <f t="shared" si="50"/>
        <v>73.276399999999995</v>
      </c>
    </row>
    <row r="103" spans="1:61" hidden="1" x14ac:dyDescent="0.3">
      <c r="A103" s="20">
        <v>45339</v>
      </c>
      <c r="B103" s="19">
        <v>194</v>
      </c>
      <c r="C103" s="19">
        <v>181</v>
      </c>
      <c r="D103" s="19"/>
      <c r="E103" s="19">
        <v>207</v>
      </c>
      <c r="F103" s="19">
        <v>183</v>
      </c>
      <c r="G103" s="19">
        <v>108</v>
      </c>
      <c r="H103" s="19">
        <v>178</v>
      </c>
      <c r="I103" s="19">
        <v>167</v>
      </c>
      <c r="J103" s="19">
        <v>127</v>
      </c>
      <c r="K103" s="19">
        <v>142</v>
      </c>
      <c r="L103" s="19">
        <v>159</v>
      </c>
      <c r="M103" s="19">
        <v>35</v>
      </c>
      <c r="N103" s="19">
        <v>164</v>
      </c>
      <c r="O103" s="19">
        <v>139</v>
      </c>
      <c r="P103" s="19">
        <v>95</v>
      </c>
      <c r="Q103" s="19">
        <v>1</v>
      </c>
      <c r="R103" s="19">
        <v>169</v>
      </c>
      <c r="S103" s="19">
        <v>66</v>
      </c>
      <c r="T103" s="19">
        <v>37</v>
      </c>
      <c r="U103" s="19">
        <v>127</v>
      </c>
      <c r="V103" s="19">
        <v>2195</v>
      </c>
      <c r="W103" s="19">
        <v>164</v>
      </c>
      <c r="X103" s="19">
        <v>146</v>
      </c>
      <c r="Y103" s="19">
        <v>26</v>
      </c>
      <c r="Z103" s="19">
        <v>46</v>
      </c>
      <c r="AA103" s="19">
        <v>139</v>
      </c>
      <c r="AB103" s="19"/>
      <c r="AC103" s="19"/>
      <c r="AD103" s="19"/>
      <c r="AE103" s="19"/>
      <c r="AF103" s="19"/>
      <c r="AG103" s="19"/>
      <c r="AI103" s="21">
        <f t="shared" si="38"/>
        <v>45339</v>
      </c>
      <c r="AJ103" s="22">
        <f t="shared" si="41"/>
        <v>101.54640000000001</v>
      </c>
      <c r="AK103" s="22">
        <f t="shared" si="42"/>
        <v>94.864400000000003</v>
      </c>
      <c r="AL103" s="22" t="str">
        <f t="shared" si="49"/>
        <v/>
      </c>
      <c r="AM103" s="22">
        <f t="shared" si="43"/>
        <v>108.22839999999999</v>
      </c>
      <c r="AN103" s="22">
        <f t="shared" si="44"/>
        <v>95.892399999999995</v>
      </c>
      <c r="AO103" s="22">
        <f t="shared" si="45"/>
        <v>57.342399999999998</v>
      </c>
      <c r="AP103" s="22">
        <f t="shared" si="46"/>
        <v>93.322400000000002</v>
      </c>
      <c r="AQ103" s="22">
        <f t="shared" si="47"/>
        <v>87.668400000000005</v>
      </c>
      <c r="AR103" s="22">
        <f t="shared" si="48"/>
        <v>67.108400000000003</v>
      </c>
      <c r="AS103" s="22">
        <f>IF(K103&lt;&gt;"", (K103*0.514)+1.8304,"")</f>
        <v>74.818399999999997</v>
      </c>
      <c r="AT103" s="22">
        <f>IF(L103&lt;&gt;"", (L103*0.514)+1.8304,"")</f>
        <v>83.556399999999996</v>
      </c>
      <c r="AU103" s="22">
        <f>IF(M103&lt;&gt;"", (M103*0.514)+1.8304,"")</f>
        <v>19.820400000000003</v>
      </c>
      <c r="AV103" s="22">
        <f>IF(N103&lt;&gt;"", (N103*0.514)+1.8304,"")</f>
        <v>86.126400000000004</v>
      </c>
      <c r="AW103" s="22">
        <f>IF(O103&lt;&gt;"", (O103*0.514)+1.8304,"")</f>
        <v>73.276399999999995</v>
      </c>
      <c r="AX103" s="22">
        <f>IF(P103&lt;&gt;"", (P103*0.514)+1.8304,"")</f>
        <v>50.660399999999996</v>
      </c>
      <c r="AY103" s="22">
        <f>IF(Q103&lt;&gt;"", (Q103*0.514)+1.8304,"")</f>
        <v>2.3444000000000003</v>
      </c>
      <c r="AZ103" s="22">
        <f>IF(R103&lt;&gt;"", (R103*0.514)+1.8304,"")</f>
        <v>88.696399999999997</v>
      </c>
      <c r="BA103" s="22">
        <f>IF(S103&lt;&gt;"", (S103*0.514)+1.8304,"")</f>
        <v>35.754399999999997</v>
      </c>
      <c r="BB103" s="22">
        <f>IF(T103&lt;&gt;"", (T103*0.514)+1.8304,"")</f>
        <v>20.848400000000002</v>
      </c>
      <c r="BC103" s="22">
        <f>IF(U103&lt;&gt;"", (U103*0.514)+1.8304,"")</f>
        <v>67.108400000000003</v>
      </c>
      <c r="BD103" s="22">
        <f>IF(V103&lt;&gt;"", (V103*0.514)+1.8304,"")</f>
        <v>1130.0604000000001</v>
      </c>
      <c r="BE103" s="22">
        <f t="shared" si="51"/>
        <v>86.126400000000004</v>
      </c>
      <c r="BF103" s="22">
        <f t="shared" si="51"/>
        <v>76.874399999999994</v>
      </c>
      <c r="BG103" s="22">
        <f t="shared" si="51"/>
        <v>15.194400000000002</v>
      </c>
      <c r="BH103" s="22">
        <f t="shared" ref="BH103:BI118" si="52">IF(Z103&lt;&gt;"", (Z103*0.514)+1.8304,"")</f>
        <v>25.474400000000003</v>
      </c>
      <c r="BI103" s="22">
        <f t="shared" si="52"/>
        <v>73.276399999999995</v>
      </c>
    </row>
    <row r="104" spans="1:61" hidden="1" x14ac:dyDescent="0.3">
      <c r="A104" s="20">
        <v>45339.006944444445</v>
      </c>
      <c r="B104" s="19">
        <v>192</v>
      </c>
      <c r="C104" s="19">
        <v>180</v>
      </c>
      <c r="D104" s="19"/>
      <c r="E104" s="19">
        <v>208</v>
      </c>
      <c r="F104" s="19">
        <v>184</v>
      </c>
      <c r="G104" s="19">
        <v>113</v>
      </c>
      <c r="H104" s="19">
        <v>178</v>
      </c>
      <c r="I104" s="19">
        <v>167</v>
      </c>
      <c r="J104" s="19">
        <v>127</v>
      </c>
      <c r="K104" s="19">
        <v>142</v>
      </c>
      <c r="L104" s="19">
        <v>160</v>
      </c>
      <c r="M104" s="19">
        <v>37</v>
      </c>
      <c r="N104" s="19">
        <v>164</v>
      </c>
      <c r="O104" s="19">
        <v>139</v>
      </c>
      <c r="P104" s="19">
        <v>94</v>
      </c>
      <c r="Q104" s="19">
        <v>0</v>
      </c>
      <c r="R104" s="19">
        <v>168</v>
      </c>
      <c r="S104" s="19">
        <v>66</v>
      </c>
      <c r="T104" s="19">
        <v>37</v>
      </c>
      <c r="U104" s="19">
        <v>126</v>
      </c>
      <c r="V104" s="19">
        <v>2198</v>
      </c>
      <c r="W104" s="19">
        <v>164</v>
      </c>
      <c r="X104" s="19">
        <v>145</v>
      </c>
      <c r="Y104" s="19">
        <v>26</v>
      </c>
      <c r="Z104" s="19">
        <v>47</v>
      </c>
      <c r="AA104" s="19">
        <v>139</v>
      </c>
      <c r="AB104" s="19"/>
      <c r="AC104" s="19"/>
      <c r="AD104" s="19"/>
      <c r="AE104" s="19"/>
      <c r="AF104" s="19"/>
      <c r="AG104" s="19"/>
      <c r="AI104" s="21">
        <f t="shared" si="38"/>
        <v>45339.006944444445</v>
      </c>
      <c r="AJ104" s="22">
        <f t="shared" si="41"/>
        <v>100.5184</v>
      </c>
      <c r="AK104" s="22">
        <f t="shared" si="42"/>
        <v>94.350399999999993</v>
      </c>
      <c r="AL104" s="22" t="str">
        <f t="shared" si="49"/>
        <v/>
      </c>
      <c r="AM104" s="22">
        <f t="shared" si="43"/>
        <v>108.7424</v>
      </c>
      <c r="AN104" s="22">
        <f t="shared" si="44"/>
        <v>96.406400000000005</v>
      </c>
      <c r="AO104" s="22">
        <f t="shared" si="45"/>
        <v>59.912399999999998</v>
      </c>
      <c r="AP104" s="22">
        <f t="shared" si="46"/>
        <v>93.322400000000002</v>
      </c>
      <c r="AQ104" s="22">
        <f t="shared" si="47"/>
        <v>87.668400000000005</v>
      </c>
      <c r="AR104" s="22">
        <f t="shared" si="48"/>
        <v>67.108400000000003</v>
      </c>
      <c r="AS104" s="22">
        <f>IF(K104&lt;&gt;"", (K104*0.514)+1.8304,"")</f>
        <v>74.818399999999997</v>
      </c>
      <c r="AT104" s="22">
        <f>IF(L104&lt;&gt;"", (L104*0.514)+1.8304,"")</f>
        <v>84.070400000000006</v>
      </c>
      <c r="AU104" s="22">
        <f>IF(M104&lt;&gt;"", (M104*0.514)+1.8304,"")</f>
        <v>20.848400000000002</v>
      </c>
      <c r="AV104" s="22">
        <f>IF(N104&lt;&gt;"", (N104*0.514)+1.8304,"")</f>
        <v>86.126400000000004</v>
      </c>
      <c r="AW104" s="22">
        <f>IF(O104&lt;&gt;"", (O104*0.514)+1.8304,"")</f>
        <v>73.276399999999995</v>
      </c>
      <c r="AX104" s="22">
        <f>IF(P104&lt;&gt;"", (P104*0.514)+1.8304,"")</f>
        <v>50.1464</v>
      </c>
      <c r="AY104" s="22">
        <f>IF(Q104&lt;&gt;"", (Q104*0.514)+1.8304,"")</f>
        <v>1.8304</v>
      </c>
      <c r="AZ104" s="22">
        <f>IF(R104&lt;&gt;"", (R104*0.514)+1.8304,"")</f>
        <v>88.182400000000001</v>
      </c>
      <c r="BA104" s="22">
        <f>IF(S104&lt;&gt;"", (S104*0.514)+1.8304,"")</f>
        <v>35.754399999999997</v>
      </c>
      <c r="BB104" s="22">
        <f>IF(T104&lt;&gt;"", (T104*0.514)+1.8304,"")</f>
        <v>20.848400000000002</v>
      </c>
      <c r="BC104" s="22">
        <f>IF(U104&lt;&gt;"", (U104*0.514)+1.8304,"")</f>
        <v>66.594399999999993</v>
      </c>
      <c r="BD104" s="22">
        <f>IF(V104&lt;&gt;"", (V104*0.514)+1.8304,"")</f>
        <v>1131.6024</v>
      </c>
      <c r="BE104" s="22">
        <f t="shared" si="51"/>
        <v>86.126400000000004</v>
      </c>
      <c r="BF104" s="22">
        <f t="shared" si="51"/>
        <v>76.360399999999998</v>
      </c>
      <c r="BG104" s="22">
        <f t="shared" si="51"/>
        <v>15.194400000000002</v>
      </c>
      <c r="BH104" s="22">
        <f t="shared" si="52"/>
        <v>25.988400000000002</v>
      </c>
      <c r="BI104" s="22">
        <f t="shared" si="52"/>
        <v>73.276399999999995</v>
      </c>
    </row>
    <row r="105" spans="1:61" hidden="1" x14ac:dyDescent="0.3">
      <c r="A105" s="20">
        <v>45339.013888888891</v>
      </c>
      <c r="B105" s="19">
        <v>193</v>
      </c>
      <c r="C105" s="19">
        <v>180</v>
      </c>
      <c r="D105" s="19"/>
      <c r="E105" s="19">
        <v>209</v>
      </c>
      <c r="F105" s="19">
        <v>181</v>
      </c>
      <c r="G105" s="19">
        <v>115</v>
      </c>
      <c r="H105" s="19">
        <v>177</v>
      </c>
      <c r="I105" s="19">
        <v>167</v>
      </c>
      <c r="J105" s="19">
        <v>128</v>
      </c>
      <c r="K105" s="19">
        <v>143</v>
      </c>
      <c r="L105" s="19">
        <v>160</v>
      </c>
      <c r="M105" s="19">
        <v>39</v>
      </c>
      <c r="N105" s="19">
        <v>164</v>
      </c>
      <c r="O105" s="19">
        <v>138</v>
      </c>
      <c r="P105" s="19">
        <v>94</v>
      </c>
      <c r="Q105" s="19">
        <v>1</v>
      </c>
      <c r="R105" s="19">
        <v>169</v>
      </c>
      <c r="S105" s="19">
        <v>67</v>
      </c>
      <c r="T105" s="19">
        <v>38</v>
      </c>
      <c r="U105" s="19">
        <v>126</v>
      </c>
      <c r="V105" s="19">
        <v>2207</v>
      </c>
      <c r="W105" s="19">
        <v>163</v>
      </c>
      <c r="X105" s="19">
        <v>147</v>
      </c>
      <c r="Y105" s="19">
        <v>23</v>
      </c>
      <c r="Z105" s="19">
        <v>48</v>
      </c>
      <c r="AA105" s="19">
        <v>139</v>
      </c>
      <c r="AB105" s="19"/>
      <c r="AC105" s="19"/>
      <c r="AD105" s="19"/>
      <c r="AE105" s="19"/>
      <c r="AF105" s="19"/>
      <c r="AG105" s="19"/>
      <c r="AI105" s="21">
        <f t="shared" si="38"/>
        <v>45339.013888888891</v>
      </c>
      <c r="AJ105" s="22">
        <f t="shared" si="41"/>
        <v>101.0324</v>
      </c>
      <c r="AK105" s="22">
        <f t="shared" si="42"/>
        <v>94.350399999999993</v>
      </c>
      <c r="AL105" s="22" t="str">
        <f t="shared" si="49"/>
        <v/>
      </c>
      <c r="AM105" s="22">
        <f t="shared" si="43"/>
        <v>109.2564</v>
      </c>
      <c r="AN105" s="22">
        <f t="shared" si="44"/>
        <v>94.864400000000003</v>
      </c>
      <c r="AO105" s="22">
        <f t="shared" si="45"/>
        <v>60.940399999999997</v>
      </c>
      <c r="AP105" s="22">
        <f t="shared" si="46"/>
        <v>92.808400000000006</v>
      </c>
      <c r="AQ105" s="22">
        <f t="shared" si="47"/>
        <v>87.668400000000005</v>
      </c>
      <c r="AR105" s="22">
        <f t="shared" si="48"/>
        <v>67.622399999999999</v>
      </c>
      <c r="AS105" s="22">
        <f>IF(K105&lt;&gt;"", (K105*0.514)+1.8304,"")</f>
        <v>75.332399999999993</v>
      </c>
      <c r="AT105" s="22">
        <f>IF(L105&lt;&gt;"", (L105*0.514)+1.8304,"")</f>
        <v>84.070400000000006</v>
      </c>
      <c r="AU105" s="22">
        <f>IF(M105&lt;&gt;"", (M105*0.514)+1.8304,"")</f>
        <v>21.8764</v>
      </c>
      <c r="AV105" s="22">
        <f>IF(N105&lt;&gt;"", (N105*0.514)+1.8304,"")</f>
        <v>86.126400000000004</v>
      </c>
      <c r="AW105" s="22">
        <f>IF(O105&lt;&gt;"", (O105*0.514)+1.8304,"")</f>
        <v>72.7624</v>
      </c>
      <c r="AX105" s="22">
        <f>IF(P105&lt;&gt;"", (P105*0.514)+1.8304,"")</f>
        <v>50.1464</v>
      </c>
      <c r="AY105" s="22">
        <f>IF(Q105&lt;&gt;"", (Q105*0.514)+1.8304,"")</f>
        <v>2.3444000000000003</v>
      </c>
      <c r="AZ105" s="22">
        <f>IF(R105&lt;&gt;"", (R105*0.514)+1.8304,"")</f>
        <v>88.696399999999997</v>
      </c>
      <c r="BA105" s="22">
        <f>IF(S105&lt;&gt;"", (S105*0.514)+1.8304,"")</f>
        <v>36.2684</v>
      </c>
      <c r="BB105" s="22">
        <f>IF(T105&lt;&gt;"", (T105*0.514)+1.8304,"")</f>
        <v>21.362400000000001</v>
      </c>
      <c r="BC105" s="22">
        <f>IF(U105&lt;&gt;"", (U105*0.514)+1.8304,"")</f>
        <v>66.594399999999993</v>
      </c>
      <c r="BD105" s="22">
        <f>IF(V105&lt;&gt;"", (V105*0.514)+1.8304,"")</f>
        <v>1136.2284000000002</v>
      </c>
      <c r="BE105" s="22">
        <f t="shared" ref="BE105:BG120" si="53">IF(W105&lt;&gt;"", (W105*0.514)+1.8304,"")</f>
        <v>85.612399999999994</v>
      </c>
      <c r="BF105" s="22">
        <f t="shared" si="53"/>
        <v>77.388400000000004</v>
      </c>
      <c r="BG105" s="22">
        <f t="shared" si="53"/>
        <v>13.6524</v>
      </c>
      <c r="BH105" s="22">
        <f t="shared" si="52"/>
        <v>26.502400000000002</v>
      </c>
      <c r="BI105" s="22">
        <f t="shared" si="52"/>
        <v>73.276399999999995</v>
      </c>
    </row>
    <row r="106" spans="1:61" hidden="1" x14ac:dyDescent="0.3">
      <c r="A106" s="20">
        <v>45339.020833333336</v>
      </c>
      <c r="B106" s="19">
        <v>192</v>
      </c>
      <c r="C106" s="19">
        <v>178</v>
      </c>
      <c r="D106" s="19"/>
      <c r="E106" s="19">
        <v>211</v>
      </c>
      <c r="F106" s="19">
        <v>181</v>
      </c>
      <c r="G106" s="19">
        <v>111</v>
      </c>
      <c r="H106" s="19">
        <v>174</v>
      </c>
      <c r="I106" s="19">
        <v>165</v>
      </c>
      <c r="J106" s="19">
        <v>126</v>
      </c>
      <c r="K106" s="19">
        <v>143</v>
      </c>
      <c r="L106" s="19">
        <v>159</v>
      </c>
      <c r="M106" s="19">
        <v>36</v>
      </c>
      <c r="N106" s="19">
        <v>164</v>
      </c>
      <c r="O106" s="19">
        <v>138</v>
      </c>
      <c r="P106" s="19">
        <v>93</v>
      </c>
      <c r="Q106" s="19">
        <v>0</v>
      </c>
      <c r="R106" s="19">
        <v>168</v>
      </c>
      <c r="S106" s="19">
        <v>64</v>
      </c>
      <c r="T106" s="19">
        <v>35</v>
      </c>
      <c r="U106" s="19">
        <v>125</v>
      </c>
      <c r="V106" s="19">
        <v>2210</v>
      </c>
      <c r="W106" s="19">
        <v>162</v>
      </c>
      <c r="X106" s="19">
        <v>145</v>
      </c>
      <c r="Y106" s="19">
        <v>26</v>
      </c>
      <c r="Z106" s="19">
        <v>50</v>
      </c>
      <c r="AA106" s="19">
        <v>139</v>
      </c>
      <c r="AB106" s="19"/>
      <c r="AC106" s="19"/>
      <c r="AD106" s="19"/>
      <c r="AE106" s="19"/>
      <c r="AF106" s="19"/>
      <c r="AG106" s="19"/>
      <c r="AI106" s="21">
        <f t="shared" si="38"/>
        <v>45339.020833333336</v>
      </c>
      <c r="AJ106" s="22">
        <f t="shared" si="41"/>
        <v>100.5184</v>
      </c>
      <c r="AK106" s="22">
        <f t="shared" si="42"/>
        <v>93.322400000000002</v>
      </c>
      <c r="AL106" s="22" t="str">
        <f t="shared" si="49"/>
        <v/>
      </c>
      <c r="AM106" s="22">
        <f t="shared" si="43"/>
        <v>110.28440000000001</v>
      </c>
      <c r="AN106" s="22">
        <f t="shared" si="44"/>
        <v>94.864400000000003</v>
      </c>
      <c r="AO106" s="22">
        <f t="shared" si="45"/>
        <v>58.884399999999999</v>
      </c>
      <c r="AP106" s="22">
        <f t="shared" si="46"/>
        <v>91.266400000000004</v>
      </c>
      <c r="AQ106" s="22">
        <f t="shared" si="47"/>
        <v>86.6404</v>
      </c>
      <c r="AR106" s="22">
        <f t="shared" si="48"/>
        <v>66.594399999999993</v>
      </c>
      <c r="AS106" s="22">
        <f>IF(K106&lt;&gt;"", (K106*0.514)+1.8304,"")</f>
        <v>75.332399999999993</v>
      </c>
      <c r="AT106" s="22">
        <f>IF(L106&lt;&gt;"", (L106*0.514)+1.8304,"")</f>
        <v>83.556399999999996</v>
      </c>
      <c r="AU106" s="22">
        <f>IF(M106&lt;&gt;"", (M106*0.514)+1.8304,"")</f>
        <v>20.334400000000002</v>
      </c>
      <c r="AV106" s="22">
        <f>IF(N106&lt;&gt;"", (N106*0.514)+1.8304,"")</f>
        <v>86.126400000000004</v>
      </c>
      <c r="AW106" s="22">
        <f>IF(O106&lt;&gt;"", (O106*0.514)+1.8304,"")</f>
        <v>72.7624</v>
      </c>
      <c r="AX106" s="22">
        <f>IF(P106&lt;&gt;"", (P106*0.514)+1.8304,"")</f>
        <v>49.632399999999997</v>
      </c>
      <c r="AY106" s="22">
        <f>IF(Q106&lt;&gt;"", (Q106*0.514)+1.8304,"")</f>
        <v>1.8304</v>
      </c>
      <c r="AZ106" s="22">
        <f>IF(R106&lt;&gt;"", (R106*0.514)+1.8304,"")</f>
        <v>88.182400000000001</v>
      </c>
      <c r="BA106" s="22">
        <f>IF(S106&lt;&gt;"", (S106*0.514)+1.8304,"")</f>
        <v>34.726399999999998</v>
      </c>
      <c r="BB106" s="22">
        <f>IF(T106&lt;&gt;"", (T106*0.514)+1.8304,"")</f>
        <v>19.820400000000003</v>
      </c>
      <c r="BC106" s="22">
        <f>IF(U106&lt;&gt;"", (U106*0.514)+1.8304,"")</f>
        <v>66.080399999999997</v>
      </c>
      <c r="BD106" s="22">
        <f>IF(V106&lt;&gt;"", (V106*0.514)+1.8304,"")</f>
        <v>1137.7704000000001</v>
      </c>
      <c r="BE106" s="22">
        <f t="shared" si="53"/>
        <v>85.098399999999998</v>
      </c>
      <c r="BF106" s="22">
        <f t="shared" si="53"/>
        <v>76.360399999999998</v>
      </c>
      <c r="BG106" s="22">
        <f t="shared" si="53"/>
        <v>15.194400000000002</v>
      </c>
      <c r="BH106" s="22">
        <f t="shared" si="52"/>
        <v>27.5304</v>
      </c>
      <c r="BI106" s="22">
        <f t="shared" si="52"/>
        <v>73.276399999999995</v>
      </c>
    </row>
    <row r="107" spans="1:61" hidden="1" x14ac:dyDescent="0.3">
      <c r="A107" s="20">
        <v>45339.027777777781</v>
      </c>
      <c r="B107" s="19">
        <v>191</v>
      </c>
      <c r="C107" s="19">
        <v>179</v>
      </c>
      <c r="D107" s="19"/>
      <c r="E107" s="19">
        <v>207</v>
      </c>
      <c r="F107" s="19">
        <v>182</v>
      </c>
      <c r="G107" s="19">
        <v>106</v>
      </c>
      <c r="H107" s="19">
        <v>172</v>
      </c>
      <c r="I107" s="19">
        <v>164</v>
      </c>
      <c r="J107" s="19">
        <v>127</v>
      </c>
      <c r="K107" s="19">
        <v>142</v>
      </c>
      <c r="L107" s="19">
        <v>160</v>
      </c>
      <c r="M107" s="19">
        <v>36</v>
      </c>
      <c r="N107" s="19">
        <v>164</v>
      </c>
      <c r="O107" s="19">
        <v>138</v>
      </c>
      <c r="P107" s="19">
        <v>94</v>
      </c>
      <c r="Q107" s="19">
        <v>1</v>
      </c>
      <c r="R107" s="19">
        <v>167</v>
      </c>
      <c r="S107" s="19">
        <v>66</v>
      </c>
      <c r="T107" s="19">
        <v>38</v>
      </c>
      <c r="U107" s="19">
        <v>126</v>
      </c>
      <c r="V107" s="19">
        <v>2209</v>
      </c>
      <c r="W107" s="19">
        <v>163</v>
      </c>
      <c r="X107" s="19">
        <v>145</v>
      </c>
      <c r="Y107" s="19">
        <v>26</v>
      </c>
      <c r="Z107" s="19">
        <v>49</v>
      </c>
      <c r="AA107" s="19">
        <v>138</v>
      </c>
      <c r="AB107" s="19"/>
      <c r="AC107" s="19"/>
      <c r="AD107" s="19"/>
      <c r="AE107" s="19"/>
      <c r="AF107" s="19"/>
      <c r="AG107" s="19"/>
      <c r="AI107" s="21">
        <f t="shared" si="38"/>
        <v>45339.027777777781</v>
      </c>
      <c r="AJ107" s="22">
        <f t="shared" si="41"/>
        <v>100.0044</v>
      </c>
      <c r="AK107" s="22">
        <f t="shared" si="42"/>
        <v>93.836399999999998</v>
      </c>
      <c r="AL107" s="22" t="str">
        <f t="shared" si="49"/>
        <v/>
      </c>
      <c r="AM107" s="22">
        <f t="shared" si="43"/>
        <v>108.22839999999999</v>
      </c>
      <c r="AN107" s="22">
        <f t="shared" si="44"/>
        <v>95.378399999999999</v>
      </c>
      <c r="AO107" s="22">
        <f t="shared" si="45"/>
        <v>56.314399999999999</v>
      </c>
      <c r="AP107" s="22">
        <f t="shared" si="46"/>
        <v>90.238399999999999</v>
      </c>
      <c r="AQ107" s="22">
        <f t="shared" si="47"/>
        <v>86.126400000000004</v>
      </c>
      <c r="AR107" s="22">
        <f t="shared" si="48"/>
        <v>67.108400000000003</v>
      </c>
      <c r="AS107" s="22">
        <f>IF(K107&lt;&gt;"", (K107*0.514)+1.8304,"")</f>
        <v>74.818399999999997</v>
      </c>
      <c r="AT107" s="22">
        <f>IF(L107&lt;&gt;"", (L107*0.514)+1.8304,"")</f>
        <v>84.070400000000006</v>
      </c>
      <c r="AU107" s="22">
        <f>IF(M107&lt;&gt;"", (M107*0.514)+1.8304,"")</f>
        <v>20.334400000000002</v>
      </c>
      <c r="AV107" s="22">
        <f>IF(N107&lt;&gt;"", (N107*0.514)+1.8304,"")</f>
        <v>86.126400000000004</v>
      </c>
      <c r="AW107" s="22">
        <f>IF(O107&lt;&gt;"", (O107*0.514)+1.8304,"")</f>
        <v>72.7624</v>
      </c>
      <c r="AX107" s="22">
        <f>IF(P107&lt;&gt;"", (P107*0.514)+1.8304,"")</f>
        <v>50.1464</v>
      </c>
      <c r="AY107" s="22">
        <f>IF(Q107&lt;&gt;"", (Q107*0.514)+1.8304,"")</f>
        <v>2.3444000000000003</v>
      </c>
      <c r="AZ107" s="22">
        <f>IF(R107&lt;&gt;"", (R107*0.514)+1.8304,"")</f>
        <v>87.668400000000005</v>
      </c>
      <c r="BA107" s="22">
        <f>IF(S107&lt;&gt;"", (S107*0.514)+1.8304,"")</f>
        <v>35.754399999999997</v>
      </c>
      <c r="BB107" s="22">
        <f>IF(T107&lt;&gt;"", (T107*0.514)+1.8304,"")</f>
        <v>21.362400000000001</v>
      </c>
      <c r="BC107" s="22">
        <f>IF(U107&lt;&gt;"", (U107*0.514)+1.8304,"")</f>
        <v>66.594399999999993</v>
      </c>
      <c r="BD107" s="22">
        <f>IF(V107&lt;&gt;"", (V107*0.514)+1.8304,"")</f>
        <v>1137.2564</v>
      </c>
      <c r="BE107" s="22">
        <f t="shared" si="53"/>
        <v>85.612399999999994</v>
      </c>
      <c r="BF107" s="22">
        <f t="shared" si="53"/>
        <v>76.360399999999998</v>
      </c>
      <c r="BG107" s="22">
        <f t="shared" si="53"/>
        <v>15.194400000000002</v>
      </c>
      <c r="BH107" s="22">
        <f t="shared" si="52"/>
        <v>27.016400000000001</v>
      </c>
      <c r="BI107" s="22">
        <f t="shared" si="52"/>
        <v>72.7624</v>
      </c>
    </row>
    <row r="108" spans="1:61" hidden="1" x14ac:dyDescent="0.3">
      <c r="A108" s="20">
        <v>45339.034722222219</v>
      </c>
      <c r="B108" s="19">
        <v>191</v>
      </c>
      <c r="C108" s="19">
        <v>180</v>
      </c>
      <c r="D108" s="19"/>
      <c r="E108" s="19">
        <v>206</v>
      </c>
      <c r="F108" s="19">
        <v>182</v>
      </c>
      <c r="G108" s="19">
        <v>109</v>
      </c>
      <c r="H108" s="19">
        <v>173</v>
      </c>
      <c r="I108" s="19">
        <v>164</v>
      </c>
      <c r="J108" s="19">
        <v>127</v>
      </c>
      <c r="K108" s="19">
        <v>145</v>
      </c>
      <c r="L108" s="19">
        <v>160</v>
      </c>
      <c r="M108" s="19">
        <v>36</v>
      </c>
      <c r="N108" s="19">
        <v>164</v>
      </c>
      <c r="O108" s="19">
        <v>137</v>
      </c>
      <c r="P108" s="19">
        <v>94</v>
      </c>
      <c r="Q108" s="19">
        <v>0</v>
      </c>
      <c r="R108" s="19">
        <v>168</v>
      </c>
      <c r="S108" s="19">
        <v>65</v>
      </c>
      <c r="T108" s="19">
        <v>38</v>
      </c>
      <c r="U108" s="19">
        <v>125</v>
      </c>
      <c r="V108" s="19">
        <v>2209</v>
      </c>
      <c r="W108" s="19">
        <v>164</v>
      </c>
      <c r="X108" s="19">
        <v>145</v>
      </c>
      <c r="Y108" s="19">
        <v>26</v>
      </c>
      <c r="Z108" s="19">
        <v>48</v>
      </c>
      <c r="AA108" s="19">
        <v>139</v>
      </c>
      <c r="AB108" s="19"/>
      <c r="AC108" s="19"/>
      <c r="AD108" s="19"/>
      <c r="AE108" s="19"/>
      <c r="AF108" s="19"/>
      <c r="AG108" s="19"/>
      <c r="AI108" s="21">
        <f t="shared" si="38"/>
        <v>45339.034722222219</v>
      </c>
      <c r="AJ108" s="22">
        <f t="shared" si="41"/>
        <v>100.0044</v>
      </c>
      <c r="AK108" s="22">
        <f t="shared" si="42"/>
        <v>94.350399999999993</v>
      </c>
      <c r="AL108" s="22" t="str">
        <f t="shared" si="49"/>
        <v/>
      </c>
      <c r="AM108" s="22">
        <f t="shared" si="43"/>
        <v>107.7144</v>
      </c>
      <c r="AN108" s="22">
        <f t="shared" si="44"/>
        <v>95.378399999999999</v>
      </c>
      <c r="AO108" s="22">
        <f t="shared" si="45"/>
        <v>57.856400000000001</v>
      </c>
      <c r="AP108" s="22">
        <f t="shared" si="46"/>
        <v>90.752399999999994</v>
      </c>
      <c r="AQ108" s="22">
        <f t="shared" si="47"/>
        <v>86.126400000000004</v>
      </c>
      <c r="AR108" s="22">
        <f t="shared" si="48"/>
        <v>67.108400000000003</v>
      </c>
      <c r="AS108" s="22">
        <f>IF(K108&lt;&gt;"", (K108*0.514)+1.8304,"")</f>
        <v>76.360399999999998</v>
      </c>
      <c r="AT108" s="22">
        <f>IF(L108&lt;&gt;"", (L108*0.514)+1.8304,"")</f>
        <v>84.070400000000006</v>
      </c>
      <c r="AU108" s="22">
        <f>IF(M108&lt;&gt;"", (M108*0.514)+1.8304,"")</f>
        <v>20.334400000000002</v>
      </c>
      <c r="AV108" s="22">
        <f>IF(N108&lt;&gt;"", (N108*0.514)+1.8304,"")</f>
        <v>86.126400000000004</v>
      </c>
      <c r="AW108" s="22">
        <f>IF(O108&lt;&gt;"", (O108*0.514)+1.8304,"")</f>
        <v>72.248400000000004</v>
      </c>
      <c r="AX108" s="22">
        <f>IF(P108&lt;&gt;"", (P108*0.514)+1.8304,"")</f>
        <v>50.1464</v>
      </c>
      <c r="AY108" s="22">
        <f>IF(Q108&lt;&gt;"", (Q108*0.514)+1.8304,"")</f>
        <v>1.8304</v>
      </c>
      <c r="AZ108" s="22">
        <f>IF(R108&lt;&gt;"", (R108*0.514)+1.8304,"")</f>
        <v>88.182400000000001</v>
      </c>
      <c r="BA108" s="22">
        <f>IF(S108&lt;&gt;"", (S108*0.514)+1.8304,"")</f>
        <v>35.240400000000001</v>
      </c>
      <c r="BB108" s="22">
        <f>IF(T108&lt;&gt;"", (T108*0.514)+1.8304,"")</f>
        <v>21.362400000000001</v>
      </c>
      <c r="BC108" s="22">
        <f>IF(U108&lt;&gt;"", (U108*0.514)+1.8304,"")</f>
        <v>66.080399999999997</v>
      </c>
      <c r="BD108" s="22">
        <f>IF(V108&lt;&gt;"", (V108*0.514)+1.8304,"")</f>
        <v>1137.2564</v>
      </c>
      <c r="BE108" s="22">
        <f t="shared" si="53"/>
        <v>86.126400000000004</v>
      </c>
      <c r="BF108" s="22">
        <f t="shared" si="53"/>
        <v>76.360399999999998</v>
      </c>
      <c r="BG108" s="22">
        <f t="shared" si="53"/>
        <v>15.194400000000002</v>
      </c>
      <c r="BH108" s="22">
        <f t="shared" si="52"/>
        <v>26.502400000000002</v>
      </c>
      <c r="BI108" s="22">
        <f t="shared" si="52"/>
        <v>73.276399999999995</v>
      </c>
    </row>
    <row r="109" spans="1:61" hidden="1" x14ac:dyDescent="0.3">
      <c r="A109" s="20">
        <v>45339.041666666664</v>
      </c>
      <c r="B109" s="19">
        <v>190</v>
      </c>
      <c r="C109" s="19">
        <v>180</v>
      </c>
      <c r="D109" s="19"/>
      <c r="E109" s="19">
        <v>200</v>
      </c>
      <c r="F109" s="19">
        <v>182</v>
      </c>
      <c r="G109" s="19">
        <v>107</v>
      </c>
      <c r="H109" s="19">
        <v>174</v>
      </c>
      <c r="I109" s="19">
        <v>163</v>
      </c>
      <c r="J109" s="19">
        <v>128</v>
      </c>
      <c r="K109" s="19">
        <v>142</v>
      </c>
      <c r="L109" s="19">
        <v>160</v>
      </c>
      <c r="M109" s="19">
        <v>40</v>
      </c>
      <c r="N109" s="19">
        <v>164</v>
      </c>
      <c r="O109" s="19">
        <v>138</v>
      </c>
      <c r="P109" s="19">
        <v>94</v>
      </c>
      <c r="Q109" s="19">
        <v>0</v>
      </c>
      <c r="R109" s="19">
        <v>167</v>
      </c>
      <c r="S109" s="19">
        <v>67</v>
      </c>
      <c r="T109" s="19">
        <v>36</v>
      </c>
      <c r="U109" s="19">
        <v>125</v>
      </c>
      <c r="V109" s="19">
        <v>2206</v>
      </c>
      <c r="W109" s="19">
        <v>164</v>
      </c>
      <c r="X109" s="19">
        <v>146</v>
      </c>
      <c r="Y109" s="19">
        <v>23</v>
      </c>
      <c r="Z109" s="19">
        <v>49</v>
      </c>
      <c r="AA109" s="19">
        <v>139</v>
      </c>
      <c r="AB109" s="19"/>
      <c r="AC109" s="19"/>
      <c r="AD109" s="19"/>
      <c r="AE109" s="19"/>
      <c r="AF109" s="19"/>
      <c r="AG109" s="19"/>
      <c r="AI109" s="21">
        <f t="shared" si="38"/>
        <v>45339.041666666664</v>
      </c>
      <c r="AJ109" s="22">
        <f t="shared" si="41"/>
        <v>99.490399999999994</v>
      </c>
      <c r="AK109" s="22">
        <f t="shared" si="42"/>
        <v>94.350399999999993</v>
      </c>
      <c r="AL109" s="22" t="str">
        <f t="shared" si="49"/>
        <v/>
      </c>
      <c r="AM109" s="22">
        <f t="shared" si="43"/>
        <v>104.63039999999999</v>
      </c>
      <c r="AN109" s="22">
        <f t="shared" si="44"/>
        <v>95.378399999999999</v>
      </c>
      <c r="AO109" s="22">
        <f t="shared" si="45"/>
        <v>56.828400000000002</v>
      </c>
      <c r="AP109" s="22">
        <f t="shared" si="46"/>
        <v>91.266400000000004</v>
      </c>
      <c r="AQ109" s="22">
        <f t="shared" si="47"/>
        <v>85.612399999999994</v>
      </c>
      <c r="AR109" s="22">
        <f t="shared" si="48"/>
        <v>67.622399999999999</v>
      </c>
      <c r="AS109" s="22">
        <f>IF(K109&lt;&gt;"", (K109*0.514)+1.8304,"")</f>
        <v>74.818399999999997</v>
      </c>
      <c r="AT109" s="22">
        <f>IF(L109&lt;&gt;"", (L109*0.514)+1.8304,"")</f>
        <v>84.070400000000006</v>
      </c>
      <c r="AU109" s="22">
        <f>IF(M109&lt;&gt;"", (M109*0.514)+1.8304,"")</f>
        <v>22.390400000000003</v>
      </c>
      <c r="AV109" s="22">
        <f>IF(N109&lt;&gt;"", (N109*0.514)+1.8304,"")</f>
        <v>86.126400000000004</v>
      </c>
      <c r="AW109" s="22">
        <f>IF(O109&lt;&gt;"", (O109*0.514)+1.8304,"")</f>
        <v>72.7624</v>
      </c>
      <c r="AX109" s="22">
        <f>IF(P109&lt;&gt;"", (P109*0.514)+1.8304,"")</f>
        <v>50.1464</v>
      </c>
      <c r="AY109" s="22">
        <f>IF(Q109&lt;&gt;"", (Q109*0.514)+1.8304,"")</f>
        <v>1.8304</v>
      </c>
      <c r="AZ109" s="22">
        <f>IF(R109&lt;&gt;"", (R109*0.514)+1.8304,"")</f>
        <v>87.668400000000005</v>
      </c>
      <c r="BA109" s="22">
        <f>IF(S109&lt;&gt;"", (S109*0.514)+1.8304,"")</f>
        <v>36.2684</v>
      </c>
      <c r="BB109" s="22">
        <f>IF(T109&lt;&gt;"", (T109*0.514)+1.8304,"")</f>
        <v>20.334400000000002</v>
      </c>
      <c r="BC109" s="22">
        <f>IF(U109&lt;&gt;"", (U109*0.514)+1.8304,"")</f>
        <v>66.080399999999997</v>
      </c>
      <c r="BD109" s="22">
        <f>IF(V109&lt;&gt;"", (V109*0.514)+1.8304,"")</f>
        <v>1135.7144000000001</v>
      </c>
      <c r="BE109" s="22">
        <f t="shared" si="53"/>
        <v>86.126400000000004</v>
      </c>
      <c r="BF109" s="22">
        <f t="shared" si="53"/>
        <v>76.874399999999994</v>
      </c>
      <c r="BG109" s="22">
        <f t="shared" si="53"/>
        <v>13.6524</v>
      </c>
      <c r="BH109" s="22">
        <f t="shared" si="52"/>
        <v>27.016400000000001</v>
      </c>
      <c r="BI109" s="22">
        <f t="shared" si="52"/>
        <v>73.276399999999995</v>
      </c>
    </row>
    <row r="110" spans="1:61" hidden="1" x14ac:dyDescent="0.3">
      <c r="A110" s="20">
        <v>45339.048611111109</v>
      </c>
      <c r="B110" s="19">
        <v>190</v>
      </c>
      <c r="C110" s="19">
        <v>182</v>
      </c>
      <c r="D110" s="19"/>
      <c r="E110" s="19">
        <v>198</v>
      </c>
      <c r="F110" s="19">
        <v>182</v>
      </c>
      <c r="G110" s="19">
        <v>106</v>
      </c>
      <c r="H110" s="19">
        <v>173</v>
      </c>
      <c r="I110" s="19">
        <v>163</v>
      </c>
      <c r="J110" s="19">
        <v>126</v>
      </c>
      <c r="K110" s="19">
        <v>143</v>
      </c>
      <c r="L110" s="19">
        <v>160</v>
      </c>
      <c r="M110" s="19">
        <v>39</v>
      </c>
      <c r="N110" s="19">
        <v>164</v>
      </c>
      <c r="O110" s="19">
        <v>136</v>
      </c>
      <c r="P110" s="19">
        <v>96</v>
      </c>
      <c r="Q110" s="19">
        <v>1</v>
      </c>
      <c r="R110" s="19">
        <v>166</v>
      </c>
      <c r="S110" s="19">
        <v>67</v>
      </c>
      <c r="T110" s="19">
        <v>36</v>
      </c>
      <c r="U110" s="19">
        <v>125</v>
      </c>
      <c r="V110" s="19">
        <v>2205</v>
      </c>
      <c r="W110" s="19">
        <v>164</v>
      </c>
      <c r="X110" s="19">
        <v>146</v>
      </c>
      <c r="Y110" s="19">
        <v>24</v>
      </c>
      <c r="Z110" s="19">
        <v>52</v>
      </c>
      <c r="AA110" s="19">
        <v>139</v>
      </c>
      <c r="AB110" s="19"/>
      <c r="AC110" s="19"/>
      <c r="AD110" s="19"/>
      <c r="AE110" s="19"/>
      <c r="AF110" s="19"/>
      <c r="AG110" s="19"/>
      <c r="AI110" s="21">
        <f t="shared" si="38"/>
        <v>45339.048611111109</v>
      </c>
      <c r="AJ110" s="22">
        <f t="shared" si="41"/>
        <v>99.490399999999994</v>
      </c>
      <c r="AK110" s="22">
        <f t="shared" si="42"/>
        <v>95.378399999999999</v>
      </c>
      <c r="AL110" s="22" t="str">
        <f t="shared" si="49"/>
        <v/>
      </c>
      <c r="AM110" s="22">
        <f t="shared" si="43"/>
        <v>103.6024</v>
      </c>
      <c r="AN110" s="22">
        <f t="shared" si="44"/>
        <v>95.378399999999999</v>
      </c>
      <c r="AO110" s="22">
        <f t="shared" si="45"/>
        <v>56.314399999999999</v>
      </c>
      <c r="AP110" s="22">
        <f t="shared" si="46"/>
        <v>90.752399999999994</v>
      </c>
      <c r="AQ110" s="22">
        <f t="shared" si="47"/>
        <v>85.612399999999994</v>
      </c>
      <c r="AR110" s="22">
        <f t="shared" si="48"/>
        <v>66.594399999999993</v>
      </c>
      <c r="AS110" s="22">
        <f>IF(K110&lt;&gt;"", (K110*0.514)+1.8304,"")</f>
        <v>75.332399999999993</v>
      </c>
      <c r="AT110" s="22">
        <f>IF(L110&lt;&gt;"", (L110*0.514)+1.8304,"")</f>
        <v>84.070400000000006</v>
      </c>
      <c r="AU110" s="22">
        <f>IF(M110&lt;&gt;"", (M110*0.514)+1.8304,"")</f>
        <v>21.8764</v>
      </c>
      <c r="AV110" s="22">
        <f>IF(N110&lt;&gt;"", (N110*0.514)+1.8304,"")</f>
        <v>86.126400000000004</v>
      </c>
      <c r="AW110" s="22">
        <f>IF(O110&lt;&gt;"", (O110*0.514)+1.8304,"")</f>
        <v>71.734399999999994</v>
      </c>
      <c r="AX110" s="22">
        <f>IF(P110&lt;&gt;"", (P110*0.514)+1.8304,"")</f>
        <v>51.174399999999999</v>
      </c>
      <c r="AY110" s="22">
        <f>IF(Q110&lt;&gt;"", (Q110*0.514)+1.8304,"")</f>
        <v>2.3444000000000003</v>
      </c>
      <c r="AZ110" s="22">
        <f>IF(R110&lt;&gt;"", (R110*0.514)+1.8304,"")</f>
        <v>87.154399999999995</v>
      </c>
      <c r="BA110" s="22">
        <f>IF(S110&lt;&gt;"", (S110*0.514)+1.8304,"")</f>
        <v>36.2684</v>
      </c>
      <c r="BB110" s="22">
        <f>IF(T110&lt;&gt;"", (T110*0.514)+1.8304,"")</f>
        <v>20.334400000000002</v>
      </c>
      <c r="BC110" s="22">
        <f>IF(U110&lt;&gt;"", (U110*0.514)+1.8304,"")</f>
        <v>66.080399999999997</v>
      </c>
      <c r="BD110" s="22">
        <f>IF(V110&lt;&gt;"", (V110*0.514)+1.8304,"")</f>
        <v>1135.2004000000002</v>
      </c>
      <c r="BE110" s="22">
        <f t="shared" si="53"/>
        <v>86.126400000000004</v>
      </c>
      <c r="BF110" s="22">
        <f t="shared" si="53"/>
        <v>76.874399999999994</v>
      </c>
      <c r="BG110" s="22">
        <f t="shared" si="53"/>
        <v>14.166399999999999</v>
      </c>
      <c r="BH110" s="22">
        <f t="shared" si="52"/>
        <v>28.558400000000002</v>
      </c>
      <c r="BI110" s="22">
        <f t="shared" si="52"/>
        <v>73.276399999999995</v>
      </c>
    </row>
    <row r="111" spans="1:61" hidden="1" x14ac:dyDescent="0.3">
      <c r="A111" s="20">
        <v>45339.055555555555</v>
      </c>
      <c r="B111" s="19">
        <v>189</v>
      </c>
      <c r="C111" s="19">
        <v>183</v>
      </c>
      <c r="D111" s="19"/>
      <c r="E111" s="19">
        <v>198</v>
      </c>
      <c r="F111" s="19">
        <v>181</v>
      </c>
      <c r="G111" s="19">
        <v>106</v>
      </c>
      <c r="H111" s="19">
        <v>173</v>
      </c>
      <c r="I111" s="19">
        <v>163</v>
      </c>
      <c r="J111" s="19">
        <v>127</v>
      </c>
      <c r="K111" s="19">
        <v>143</v>
      </c>
      <c r="L111" s="19">
        <v>161</v>
      </c>
      <c r="M111" s="19">
        <v>39</v>
      </c>
      <c r="N111" s="19">
        <v>165</v>
      </c>
      <c r="O111" s="19">
        <v>137</v>
      </c>
      <c r="P111" s="19">
        <v>94</v>
      </c>
      <c r="Q111" s="19">
        <v>1</v>
      </c>
      <c r="R111" s="19">
        <v>165</v>
      </c>
      <c r="S111" s="19">
        <v>65</v>
      </c>
      <c r="T111" s="19">
        <v>39</v>
      </c>
      <c r="U111" s="19">
        <v>124</v>
      </c>
      <c r="V111" s="19">
        <v>2211</v>
      </c>
      <c r="W111" s="19">
        <v>164</v>
      </c>
      <c r="X111" s="19">
        <v>145</v>
      </c>
      <c r="Y111" s="19">
        <v>26</v>
      </c>
      <c r="Z111" s="19">
        <v>45</v>
      </c>
      <c r="AA111" s="19">
        <v>139</v>
      </c>
      <c r="AB111" s="19"/>
      <c r="AC111" s="19"/>
      <c r="AD111" s="19"/>
      <c r="AE111" s="19"/>
      <c r="AF111" s="19"/>
      <c r="AG111" s="19"/>
      <c r="AI111" s="21">
        <f t="shared" si="38"/>
        <v>45339.055555555555</v>
      </c>
      <c r="AJ111" s="22">
        <f t="shared" si="41"/>
        <v>98.976399999999998</v>
      </c>
      <c r="AK111" s="22">
        <f t="shared" si="42"/>
        <v>95.892399999999995</v>
      </c>
      <c r="AL111" s="22" t="str">
        <f t="shared" si="49"/>
        <v/>
      </c>
      <c r="AM111" s="22">
        <f t="shared" si="43"/>
        <v>103.6024</v>
      </c>
      <c r="AN111" s="22">
        <f t="shared" si="44"/>
        <v>94.864400000000003</v>
      </c>
      <c r="AO111" s="22">
        <f t="shared" si="45"/>
        <v>56.314399999999999</v>
      </c>
      <c r="AP111" s="22">
        <f t="shared" si="46"/>
        <v>90.752399999999994</v>
      </c>
      <c r="AQ111" s="22">
        <f t="shared" si="47"/>
        <v>85.612399999999994</v>
      </c>
      <c r="AR111" s="22">
        <f t="shared" si="48"/>
        <v>67.108400000000003</v>
      </c>
      <c r="AS111" s="22">
        <f>IF(K111&lt;&gt;"", (K111*0.514)+1.8304,"")</f>
        <v>75.332399999999993</v>
      </c>
      <c r="AT111" s="22">
        <f>IF(L111&lt;&gt;"", (L111*0.514)+1.8304,"")</f>
        <v>84.584400000000002</v>
      </c>
      <c r="AU111" s="22">
        <f>IF(M111&lt;&gt;"", (M111*0.514)+1.8304,"")</f>
        <v>21.8764</v>
      </c>
      <c r="AV111" s="22">
        <f>IF(N111&lt;&gt;"", (N111*0.514)+1.8304,"")</f>
        <v>86.6404</v>
      </c>
      <c r="AW111" s="22">
        <f>IF(O111&lt;&gt;"", (O111*0.514)+1.8304,"")</f>
        <v>72.248400000000004</v>
      </c>
      <c r="AX111" s="22">
        <f>IF(P111&lt;&gt;"", (P111*0.514)+1.8304,"")</f>
        <v>50.1464</v>
      </c>
      <c r="AY111" s="22">
        <f>IF(Q111&lt;&gt;"", (Q111*0.514)+1.8304,"")</f>
        <v>2.3444000000000003</v>
      </c>
      <c r="AZ111" s="22">
        <f>IF(R111&lt;&gt;"", (R111*0.514)+1.8304,"")</f>
        <v>86.6404</v>
      </c>
      <c r="BA111" s="22">
        <f>IF(S111&lt;&gt;"", (S111*0.514)+1.8304,"")</f>
        <v>35.240400000000001</v>
      </c>
      <c r="BB111" s="22">
        <f>IF(T111&lt;&gt;"", (T111*0.514)+1.8304,"")</f>
        <v>21.8764</v>
      </c>
      <c r="BC111" s="22">
        <f>IF(U111&lt;&gt;"", (U111*0.514)+1.8304,"")</f>
        <v>65.566400000000002</v>
      </c>
      <c r="BD111" s="22">
        <f>IF(V111&lt;&gt;"", (V111*0.514)+1.8304,"")</f>
        <v>1138.2844</v>
      </c>
      <c r="BE111" s="22">
        <f t="shared" si="53"/>
        <v>86.126400000000004</v>
      </c>
      <c r="BF111" s="22">
        <f t="shared" si="53"/>
        <v>76.360399999999998</v>
      </c>
      <c r="BG111" s="22">
        <f t="shared" si="53"/>
        <v>15.194400000000002</v>
      </c>
      <c r="BH111" s="22">
        <f t="shared" si="52"/>
        <v>24.9604</v>
      </c>
      <c r="BI111" s="22">
        <f t="shared" si="52"/>
        <v>73.276399999999995</v>
      </c>
    </row>
    <row r="112" spans="1:61" hidden="1" x14ac:dyDescent="0.3">
      <c r="A112" s="20">
        <v>45339.0625</v>
      </c>
      <c r="B112" s="19">
        <v>188</v>
      </c>
      <c r="C112" s="19">
        <v>184</v>
      </c>
      <c r="D112" s="19"/>
      <c r="E112" s="19">
        <v>202</v>
      </c>
      <c r="F112" s="19">
        <v>179</v>
      </c>
      <c r="G112" s="19">
        <v>118</v>
      </c>
      <c r="H112" s="19">
        <v>172</v>
      </c>
      <c r="I112" s="19">
        <v>163</v>
      </c>
      <c r="J112" s="19">
        <v>126</v>
      </c>
      <c r="K112" s="19">
        <v>142</v>
      </c>
      <c r="L112" s="19">
        <v>160</v>
      </c>
      <c r="M112" s="19">
        <v>38</v>
      </c>
      <c r="N112" s="19">
        <v>168</v>
      </c>
      <c r="O112" s="19">
        <v>136</v>
      </c>
      <c r="P112" s="19">
        <v>93</v>
      </c>
      <c r="Q112" s="19">
        <v>1</v>
      </c>
      <c r="R112" s="19">
        <v>165</v>
      </c>
      <c r="S112" s="19">
        <v>66</v>
      </c>
      <c r="T112" s="19">
        <v>39</v>
      </c>
      <c r="U112" s="19">
        <v>123</v>
      </c>
      <c r="V112" s="19">
        <v>2212</v>
      </c>
      <c r="W112" s="19">
        <v>161</v>
      </c>
      <c r="X112" s="19">
        <v>145</v>
      </c>
      <c r="Y112" s="19">
        <v>25</v>
      </c>
      <c r="Z112" s="19">
        <v>48</v>
      </c>
      <c r="AA112" s="19">
        <v>138</v>
      </c>
      <c r="AB112" s="19"/>
      <c r="AC112" s="19"/>
      <c r="AD112" s="19"/>
      <c r="AE112" s="19"/>
      <c r="AF112" s="19"/>
      <c r="AG112" s="19"/>
      <c r="AI112" s="21">
        <f t="shared" si="38"/>
        <v>45339.0625</v>
      </c>
      <c r="AJ112" s="22">
        <f t="shared" si="41"/>
        <v>98.462400000000002</v>
      </c>
      <c r="AK112" s="22">
        <f t="shared" si="42"/>
        <v>96.406400000000005</v>
      </c>
      <c r="AL112" s="22" t="str">
        <f t="shared" si="49"/>
        <v/>
      </c>
      <c r="AM112" s="22">
        <f t="shared" si="43"/>
        <v>105.6584</v>
      </c>
      <c r="AN112" s="22">
        <f t="shared" si="44"/>
        <v>93.836399999999998</v>
      </c>
      <c r="AO112" s="22">
        <f t="shared" si="45"/>
        <v>62.482399999999998</v>
      </c>
      <c r="AP112" s="22">
        <f t="shared" si="46"/>
        <v>90.238399999999999</v>
      </c>
      <c r="AQ112" s="22">
        <f t="shared" si="47"/>
        <v>85.612399999999994</v>
      </c>
      <c r="AR112" s="22">
        <f t="shared" si="48"/>
        <v>66.594399999999993</v>
      </c>
      <c r="AS112" s="22">
        <f>IF(K112&lt;&gt;"", (K112*0.514)+1.8304,"")</f>
        <v>74.818399999999997</v>
      </c>
      <c r="AT112" s="22">
        <f>IF(L112&lt;&gt;"", (L112*0.514)+1.8304,"")</f>
        <v>84.070400000000006</v>
      </c>
      <c r="AU112" s="22">
        <f>IF(M112&lt;&gt;"", (M112*0.514)+1.8304,"")</f>
        <v>21.362400000000001</v>
      </c>
      <c r="AV112" s="22">
        <f>IF(N112&lt;&gt;"", (N112*0.514)+1.8304,"")</f>
        <v>88.182400000000001</v>
      </c>
      <c r="AW112" s="22">
        <f>IF(O112&lt;&gt;"", (O112*0.514)+1.8304,"")</f>
        <v>71.734399999999994</v>
      </c>
      <c r="AX112" s="22">
        <f>IF(P112&lt;&gt;"", (P112*0.514)+1.8304,"")</f>
        <v>49.632399999999997</v>
      </c>
      <c r="AY112" s="22">
        <f>IF(Q112&lt;&gt;"", (Q112*0.514)+1.8304,"")</f>
        <v>2.3444000000000003</v>
      </c>
      <c r="AZ112" s="22">
        <f>IF(R112&lt;&gt;"", (R112*0.514)+1.8304,"")</f>
        <v>86.6404</v>
      </c>
      <c r="BA112" s="22">
        <f>IF(S112&lt;&gt;"", (S112*0.514)+1.8304,"")</f>
        <v>35.754399999999997</v>
      </c>
      <c r="BB112" s="22">
        <f>IF(T112&lt;&gt;"", (T112*0.514)+1.8304,"")</f>
        <v>21.8764</v>
      </c>
      <c r="BC112" s="22">
        <f>IF(U112&lt;&gt;"", (U112*0.514)+1.8304,"")</f>
        <v>65.052400000000006</v>
      </c>
      <c r="BD112" s="22">
        <f>IF(V112&lt;&gt;"", (V112*0.514)+1.8304,"")</f>
        <v>1138.7984000000001</v>
      </c>
      <c r="BE112" s="22">
        <f t="shared" si="53"/>
        <v>84.584400000000002</v>
      </c>
      <c r="BF112" s="22">
        <f t="shared" si="53"/>
        <v>76.360399999999998</v>
      </c>
      <c r="BG112" s="22">
        <f t="shared" si="53"/>
        <v>14.680399999999999</v>
      </c>
      <c r="BH112" s="22">
        <f t="shared" si="52"/>
        <v>26.502400000000002</v>
      </c>
      <c r="BI112" s="22">
        <f t="shared" si="52"/>
        <v>72.7624</v>
      </c>
    </row>
    <row r="113" spans="1:61" hidden="1" x14ac:dyDescent="0.3">
      <c r="A113" s="20">
        <v>45339.069444444445</v>
      </c>
      <c r="B113" s="19">
        <v>187</v>
      </c>
      <c r="C113" s="19">
        <v>185</v>
      </c>
      <c r="D113" s="19"/>
      <c r="E113" s="19">
        <v>199</v>
      </c>
      <c r="F113" s="19">
        <v>178</v>
      </c>
      <c r="G113" s="19">
        <v>106</v>
      </c>
      <c r="H113" s="19">
        <v>173</v>
      </c>
      <c r="I113" s="19">
        <v>163</v>
      </c>
      <c r="J113" s="19">
        <v>128</v>
      </c>
      <c r="K113" s="19">
        <v>143</v>
      </c>
      <c r="L113" s="19">
        <v>160</v>
      </c>
      <c r="M113" s="19">
        <v>37</v>
      </c>
      <c r="N113" s="19">
        <v>167</v>
      </c>
      <c r="O113" s="19">
        <v>136</v>
      </c>
      <c r="P113" s="19">
        <v>93</v>
      </c>
      <c r="Q113" s="19">
        <v>0</v>
      </c>
      <c r="R113" s="19">
        <v>163</v>
      </c>
      <c r="S113" s="19">
        <v>65</v>
      </c>
      <c r="T113" s="19">
        <v>37</v>
      </c>
      <c r="U113" s="19">
        <v>120</v>
      </c>
      <c r="V113" s="19">
        <v>2209</v>
      </c>
      <c r="W113" s="19">
        <v>159</v>
      </c>
      <c r="X113" s="19">
        <v>138</v>
      </c>
      <c r="Y113" s="19">
        <v>28</v>
      </c>
      <c r="Z113" s="19">
        <v>47</v>
      </c>
      <c r="AA113" s="19">
        <v>137</v>
      </c>
      <c r="AB113" s="19"/>
      <c r="AC113" s="19"/>
      <c r="AD113" s="19"/>
      <c r="AE113" s="19"/>
      <c r="AF113" s="19"/>
      <c r="AG113" s="19"/>
      <c r="AI113" s="21">
        <f t="shared" si="38"/>
        <v>45339.069444444445</v>
      </c>
      <c r="AJ113" s="22">
        <f t="shared" si="41"/>
        <v>97.948400000000007</v>
      </c>
      <c r="AK113" s="22">
        <f t="shared" si="42"/>
        <v>96.920400000000001</v>
      </c>
      <c r="AL113" s="22" t="str">
        <f t="shared" si="49"/>
        <v/>
      </c>
      <c r="AM113" s="22">
        <f t="shared" si="43"/>
        <v>104.1164</v>
      </c>
      <c r="AN113" s="22">
        <f t="shared" si="44"/>
        <v>93.322400000000002</v>
      </c>
      <c r="AO113" s="22">
        <f t="shared" si="45"/>
        <v>56.314399999999999</v>
      </c>
      <c r="AP113" s="22">
        <f t="shared" si="46"/>
        <v>90.752399999999994</v>
      </c>
      <c r="AQ113" s="22">
        <f t="shared" si="47"/>
        <v>85.612399999999994</v>
      </c>
      <c r="AR113" s="22">
        <f t="shared" si="48"/>
        <v>67.622399999999999</v>
      </c>
      <c r="AS113" s="22">
        <f>IF(K113&lt;&gt;"", (K113*0.514)+1.8304,"")</f>
        <v>75.332399999999993</v>
      </c>
      <c r="AT113" s="22">
        <f>IF(L113&lt;&gt;"", (L113*0.514)+1.8304,"")</f>
        <v>84.070400000000006</v>
      </c>
      <c r="AU113" s="22">
        <f>IF(M113&lt;&gt;"", (M113*0.514)+1.8304,"")</f>
        <v>20.848400000000002</v>
      </c>
      <c r="AV113" s="22">
        <f>IF(N113&lt;&gt;"", (N113*0.514)+1.8304,"")</f>
        <v>87.668400000000005</v>
      </c>
      <c r="AW113" s="22">
        <f>IF(O113&lt;&gt;"", (O113*0.514)+1.8304,"")</f>
        <v>71.734399999999994</v>
      </c>
      <c r="AX113" s="22">
        <f>IF(P113&lt;&gt;"", (P113*0.514)+1.8304,"")</f>
        <v>49.632399999999997</v>
      </c>
      <c r="AY113" s="22">
        <f>IF(Q113&lt;&gt;"", (Q113*0.514)+1.8304,"")</f>
        <v>1.8304</v>
      </c>
      <c r="AZ113" s="22">
        <f>IF(R113&lt;&gt;"", (R113*0.514)+1.8304,"")</f>
        <v>85.612399999999994</v>
      </c>
      <c r="BA113" s="22">
        <f>IF(S113&lt;&gt;"", (S113*0.514)+1.8304,"")</f>
        <v>35.240400000000001</v>
      </c>
      <c r="BB113" s="22">
        <f>IF(T113&lt;&gt;"", (T113*0.514)+1.8304,"")</f>
        <v>20.848400000000002</v>
      </c>
      <c r="BC113" s="22">
        <f>IF(U113&lt;&gt;"", (U113*0.514)+1.8304,"")</f>
        <v>63.510399999999997</v>
      </c>
      <c r="BD113" s="22">
        <f>IF(V113&lt;&gt;"", (V113*0.514)+1.8304,"")</f>
        <v>1137.2564</v>
      </c>
      <c r="BE113" s="22">
        <f t="shared" si="53"/>
        <v>83.556399999999996</v>
      </c>
      <c r="BF113" s="22">
        <f t="shared" si="53"/>
        <v>72.7624</v>
      </c>
      <c r="BG113" s="22">
        <f t="shared" si="53"/>
        <v>16.2224</v>
      </c>
      <c r="BH113" s="22">
        <f t="shared" si="52"/>
        <v>25.988400000000002</v>
      </c>
      <c r="BI113" s="22">
        <f t="shared" si="52"/>
        <v>72.248400000000004</v>
      </c>
    </row>
    <row r="114" spans="1:61" hidden="1" x14ac:dyDescent="0.3">
      <c r="A114" s="20">
        <v>45339.076388888891</v>
      </c>
      <c r="B114" s="19">
        <v>192</v>
      </c>
      <c r="C114" s="19">
        <v>183</v>
      </c>
      <c r="D114" s="19"/>
      <c r="E114" s="19">
        <v>200</v>
      </c>
      <c r="F114" s="19">
        <v>176</v>
      </c>
      <c r="G114" s="19">
        <v>99</v>
      </c>
      <c r="H114" s="19">
        <v>174</v>
      </c>
      <c r="I114" s="19">
        <v>162</v>
      </c>
      <c r="J114" s="19">
        <v>127</v>
      </c>
      <c r="K114" s="19">
        <v>144</v>
      </c>
      <c r="L114" s="19">
        <v>160</v>
      </c>
      <c r="M114" s="19">
        <v>36</v>
      </c>
      <c r="N114" s="19">
        <v>167</v>
      </c>
      <c r="O114" s="19">
        <v>135</v>
      </c>
      <c r="P114" s="19">
        <v>94</v>
      </c>
      <c r="Q114" s="19">
        <v>0</v>
      </c>
      <c r="R114" s="19">
        <v>161</v>
      </c>
      <c r="S114" s="19">
        <v>61</v>
      </c>
      <c r="T114" s="19">
        <v>35</v>
      </c>
      <c r="U114" s="19">
        <v>118</v>
      </c>
      <c r="V114" s="19">
        <v>2205</v>
      </c>
      <c r="W114" s="19">
        <v>158</v>
      </c>
      <c r="X114" s="19">
        <v>135</v>
      </c>
      <c r="Y114" s="19">
        <v>26</v>
      </c>
      <c r="Z114" s="19">
        <v>52</v>
      </c>
      <c r="AA114" s="19">
        <v>134</v>
      </c>
      <c r="AB114" s="19"/>
      <c r="AC114" s="19"/>
      <c r="AD114" s="19"/>
      <c r="AE114" s="19"/>
      <c r="AF114" s="19"/>
      <c r="AG114" s="19"/>
      <c r="AI114" s="21">
        <f t="shared" si="38"/>
        <v>45339.076388888891</v>
      </c>
      <c r="AJ114" s="22">
        <f t="shared" si="41"/>
        <v>100.5184</v>
      </c>
      <c r="AK114" s="22">
        <f t="shared" si="42"/>
        <v>95.892399999999995</v>
      </c>
      <c r="AL114" s="22" t="str">
        <f t="shared" si="49"/>
        <v/>
      </c>
      <c r="AM114" s="22">
        <f t="shared" si="43"/>
        <v>104.63039999999999</v>
      </c>
      <c r="AN114" s="22">
        <f t="shared" si="44"/>
        <v>92.294399999999996</v>
      </c>
      <c r="AO114" s="22">
        <f t="shared" si="45"/>
        <v>52.7164</v>
      </c>
      <c r="AP114" s="22">
        <f t="shared" si="46"/>
        <v>91.266400000000004</v>
      </c>
      <c r="AQ114" s="22">
        <f t="shared" si="47"/>
        <v>85.098399999999998</v>
      </c>
      <c r="AR114" s="22">
        <f t="shared" si="48"/>
        <v>67.108400000000003</v>
      </c>
      <c r="AS114" s="22">
        <f>IF(K114&lt;&gt;"", (K114*0.514)+1.8304,"")</f>
        <v>75.846400000000003</v>
      </c>
      <c r="AT114" s="22">
        <f>IF(L114&lt;&gt;"", (L114*0.514)+1.8304,"")</f>
        <v>84.070400000000006</v>
      </c>
      <c r="AU114" s="22">
        <f>IF(M114&lt;&gt;"", (M114*0.514)+1.8304,"")</f>
        <v>20.334400000000002</v>
      </c>
      <c r="AV114" s="22">
        <f>IF(N114&lt;&gt;"", (N114*0.514)+1.8304,"")</f>
        <v>87.668400000000005</v>
      </c>
      <c r="AW114" s="22">
        <f>IF(O114&lt;&gt;"", (O114*0.514)+1.8304,"")</f>
        <v>71.220399999999998</v>
      </c>
      <c r="AX114" s="22">
        <f>IF(P114&lt;&gt;"", (P114*0.514)+1.8304,"")</f>
        <v>50.1464</v>
      </c>
      <c r="AY114" s="22">
        <f>IF(Q114&lt;&gt;"", (Q114*0.514)+1.8304,"")</f>
        <v>1.8304</v>
      </c>
      <c r="AZ114" s="22">
        <f>IF(R114&lt;&gt;"", (R114*0.514)+1.8304,"")</f>
        <v>84.584400000000002</v>
      </c>
      <c r="BA114" s="22">
        <f>IF(S114&lt;&gt;"", (S114*0.514)+1.8304,"")</f>
        <v>33.184399999999997</v>
      </c>
      <c r="BB114" s="22">
        <f>IF(T114&lt;&gt;"", (T114*0.514)+1.8304,"")</f>
        <v>19.820400000000003</v>
      </c>
      <c r="BC114" s="22">
        <f>IF(U114&lt;&gt;"", (U114*0.514)+1.8304,"")</f>
        <v>62.482399999999998</v>
      </c>
      <c r="BD114" s="22">
        <f>IF(V114&lt;&gt;"", (V114*0.514)+1.8304,"")</f>
        <v>1135.2004000000002</v>
      </c>
      <c r="BE114" s="22">
        <f t="shared" si="53"/>
        <v>83.042400000000001</v>
      </c>
      <c r="BF114" s="22">
        <f t="shared" si="53"/>
        <v>71.220399999999998</v>
      </c>
      <c r="BG114" s="22">
        <f t="shared" si="53"/>
        <v>15.194400000000002</v>
      </c>
      <c r="BH114" s="22">
        <f t="shared" si="52"/>
        <v>28.558400000000002</v>
      </c>
      <c r="BI114" s="22">
        <f t="shared" si="52"/>
        <v>70.706400000000002</v>
      </c>
    </row>
    <row r="115" spans="1:61" hidden="1" x14ac:dyDescent="0.3">
      <c r="A115" s="20">
        <v>45339.083333333336</v>
      </c>
      <c r="B115" s="19">
        <v>189</v>
      </c>
      <c r="C115" s="19">
        <v>183</v>
      </c>
      <c r="D115" s="19"/>
      <c r="E115" s="19">
        <v>206</v>
      </c>
      <c r="F115" s="19">
        <v>177</v>
      </c>
      <c r="G115" s="19">
        <v>103</v>
      </c>
      <c r="H115" s="19">
        <v>175</v>
      </c>
      <c r="I115" s="19">
        <v>161</v>
      </c>
      <c r="J115" s="19">
        <v>127</v>
      </c>
      <c r="K115" s="19">
        <v>141</v>
      </c>
      <c r="L115" s="19">
        <v>160</v>
      </c>
      <c r="M115" s="19">
        <v>37</v>
      </c>
      <c r="N115" s="19">
        <v>164</v>
      </c>
      <c r="O115" s="19">
        <v>129</v>
      </c>
      <c r="P115" s="19">
        <v>95</v>
      </c>
      <c r="Q115" s="19">
        <v>0</v>
      </c>
      <c r="R115" s="19">
        <v>158</v>
      </c>
      <c r="S115" s="19">
        <v>62</v>
      </c>
      <c r="T115" s="19">
        <v>35</v>
      </c>
      <c r="U115" s="19">
        <v>116</v>
      </c>
      <c r="V115" s="19">
        <v>2204</v>
      </c>
      <c r="W115" s="19">
        <v>157</v>
      </c>
      <c r="X115" s="19">
        <v>134</v>
      </c>
      <c r="Y115" s="19">
        <v>26</v>
      </c>
      <c r="Z115" s="19">
        <v>45</v>
      </c>
      <c r="AA115" s="19">
        <v>131</v>
      </c>
      <c r="AB115" s="19"/>
      <c r="AC115" s="19"/>
      <c r="AD115" s="19"/>
      <c r="AE115" s="19"/>
      <c r="AF115" s="19"/>
      <c r="AG115" s="19"/>
      <c r="AI115" s="21">
        <f t="shared" si="38"/>
        <v>45339.083333333336</v>
      </c>
      <c r="AJ115" s="22">
        <f t="shared" si="41"/>
        <v>98.976399999999998</v>
      </c>
      <c r="AK115" s="22">
        <f t="shared" si="42"/>
        <v>95.892399999999995</v>
      </c>
      <c r="AL115" s="22" t="str">
        <f t="shared" si="49"/>
        <v/>
      </c>
      <c r="AM115" s="22">
        <f t="shared" si="43"/>
        <v>107.7144</v>
      </c>
      <c r="AN115" s="22">
        <f t="shared" si="44"/>
        <v>92.808400000000006</v>
      </c>
      <c r="AO115" s="22">
        <f t="shared" si="45"/>
        <v>54.772399999999998</v>
      </c>
      <c r="AP115" s="22">
        <f t="shared" si="46"/>
        <v>91.7804</v>
      </c>
      <c r="AQ115" s="22">
        <f t="shared" si="47"/>
        <v>84.584400000000002</v>
      </c>
      <c r="AR115" s="22">
        <f t="shared" si="48"/>
        <v>67.108400000000003</v>
      </c>
      <c r="AS115" s="22">
        <f>IF(K115&lt;&gt;"", (K115*0.514)+1.8304,"")</f>
        <v>74.304400000000001</v>
      </c>
      <c r="AT115" s="22">
        <f>IF(L115&lt;&gt;"", (L115*0.514)+1.8304,"")</f>
        <v>84.070400000000006</v>
      </c>
      <c r="AU115" s="22">
        <f>IF(M115&lt;&gt;"", (M115*0.514)+1.8304,"")</f>
        <v>20.848400000000002</v>
      </c>
      <c r="AV115" s="22">
        <f>IF(N115&lt;&gt;"", (N115*0.514)+1.8304,"")</f>
        <v>86.126400000000004</v>
      </c>
      <c r="AW115" s="22">
        <f>IF(O115&lt;&gt;"", (O115*0.514)+1.8304,"")</f>
        <v>68.136399999999995</v>
      </c>
      <c r="AX115" s="22">
        <f>IF(P115&lt;&gt;"", (P115*0.514)+1.8304,"")</f>
        <v>50.660399999999996</v>
      </c>
      <c r="AY115" s="22">
        <f>IF(Q115&lt;&gt;"", (Q115*0.514)+1.8304,"")</f>
        <v>1.8304</v>
      </c>
      <c r="AZ115" s="22">
        <f>IF(R115&lt;&gt;"", (R115*0.514)+1.8304,"")</f>
        <v>83.042400000000001</v>
      </c>
      <c r="BA115" s="22">
        <f>IF(S115&lt;&gt;"", (S115*0.514)+1.8304,"")</f>
        <v>33.698399999999999</v>
      </c>
      <c r="BB115" s="22">
        <f>IF(T115&lt;&gt;"", (T115*0.514)+1.8304,"")</f>
        <v>19.820400000000003</v>
      </c>
      <c r="BC115" s="22">
        <f>IF(U115&lt;&gt;"", (U115*0.514)+1.8304,"")</f>
        <v>61.4544</v>
      </c>
      <c r="BD115" s="22">
        <f>IF(V115&lt;&gt;"", (V115*0.514)+1.8304,"")</f>
        <v>1134.6864</v>
      </c>
      <c r="BE115" s="22">
        <f t="shared" si="53"/>
        <v>82.528400000000005</v>
      </c>
      <c r="BF115" s="22">
        <f t="shared" si="53"/>
        <v>70.706400000000002</v>
      </c>
      <c r="BG115" s="22">
        <f t="shared" si="53"/>
        <v>15.194400000000002</v>
      </c>
      <c r="BH115" s="22">
        <f t="shared" si="52"/>
        <v>24.9604</v>
      </c>
      <c r="BI115" s="22">
        <f t="shared" si="52"/>
        <v>69.164400000000001</v>
      </c>
    </row>
    <row r="116" spans="1:61" hidden="1" x14ac:dyDescent="0.3">
      <c r="A116" s="20">
        <v>45339.090277777781</v>
      </c>
      <c r="B116" s="19">
        <v>189</v>
      </c>
      <c r="C116" s="19">
        <v>183</v>
      </c>
      <c r="D116" s="19"/>
      <c r="E116" s="19">
        <v>210</v>
      </c>
      <c r="F116" s="19">
        <v>174</v>
      </c>
      <c r="G116" s="19">
        <v>104</v>
      </c>
      <c r="H116" s="19">
        <v>175</v>
      </c>
      <c r="I116" s="19">
        <v>163</v>
      </c>
      <c r="J116" s="19">
        <v>123</v>
      </c>
      <c r="K116" s="19">
        <v>136</v>
      </c>
      <c r="L116" s="19">
        <v>157</v>
      </c>
      <c r="M116" s="19">
        <v>34</v>
      </c>
      <c r="N116" s="19">
        <v>161</v>
      </c>
      <c r="O116" s="19">
        <v>126</v>
      </c>
      <c r="P116" s="19">
        <v>93</v>
      </c>
      <c r="Q116" s="19">
        <v>0</v>
      </c>
      <c r="R116" s="19">
        <v>155</v>
      </c>
      <c r="S116" s="19">
        <v>61</v>
      </c>
      <c r="T116" s="19">
        <v>36</v>
      </c>
      <c r="U116" s="19">
        <v>117</v>
      </c>
      <c r="V116" s="19">
        <v>2203</v>
      </c>
      <c r="W116" s="19">
        <v>157</v>
      </c>
      <c r="X116" s="19">
        <v>135</v>
      </c>
      <c r="Y116" s="19">
        <v>24</v>
      </c>
      <c r="Z116" s="19">
        <v>43</v>
      </c>
      <c r="AA116" s="19">
        <v>131</v>
      </c>
      <c r="AB116" s="19"/>
      <c r="AC116" s="19"/>
      <c r="AD116" s="19"/>
      <c r="AE116" s="19"/>
      <c r="AF116" s="19"/>
      <c r="AG116" s="19"/>
      <c r="AI116" s="21">
        <f t="shared" si="38"/>
        <v>45339.090277777781</v>
      </c>
      <c r="AJ116" s="22">
        <f t="shared" si="41"/>
        <v>98.976399999999998</v>
      </c>
      <c r="AK116" s="22">
        <f t="shared" si="42"/>
        <v>95.892399999999995</v>
      </c>
      <c r="AL116" s="22" t="str">
        <f t="shared" si="49"/>
        <v/>
      </c>
      <c r="AM116" s="22">
        <f t="shared" si="43"/>
        <v>109.7704</v>
      </c>
      <c r="AN116" s="22">
        <f t="shared" si="44"/>
        <v>91.266400000000004</v>
      </c>
      <c r="AO116" s="22">
        <f t="shared" si="45"/>
        <v>55.2864</v>
      </c>
      <c r="AP116" s="22">
        <f t="shared" si="46"/>
        <v>91.7804</v>
      </c>
      <c r="AQ116" s="22">
        <f t="shared" si="47"/>
        <v>85.612399999999994</v>
      </c>
      <c r="AR116" s="22">
        <f t="shared" si="48"/>
        <v>65.052400000000006</v>
      </c>
      <c r="AS116" s="22">
        <f>IF(K116&lt;&gt;"", (K116*0.514)+1.8304,"")</f>
        <v>71.734399999999994</v>
      </c>
      <c r="AT116" s="22">
        <f>IF(L116&lt;&gt;"", (L116*0.514)+1.8304,"")</f>
        <v>82.528400000000005</v>
      </c>
      <c r="AU116" s="22">
        <f>IF(M116&lt;&gt;"", (M116*0.514)+1.8304,"")</f>
        <v>19.3064</v>
      </c>
      <c r="AV116" s="22">
        <f>IF(N116&lt;&gt;"", (N116*0.514)+1.8304,"")</f>
        <v>84.584400000000002</v>
      </c>
      <c r="AW116" s="22">
        <f>IF(O116&lt;&gt;"", (O116*0.514)+1.8304,"")</f>
        <v>66.594399999999993</v>
      </c>
      <c r="AX116" s="22">
        <f>IF(P116&lt;&gt;"", (P116*0.514)+1.8304,"")</f>
        <v>49.632399999999997</v>
      </c>
      <c r="AY116" s="22">
        <f>IF(Q116&lt;&gt;"", (Q116*0.514)+1.8304,"")</f>
        <v>1.8304</v>
      </c>
      <c r="AZ116" s="22">
        <f>IF(R116&lt;&gt;"", (R116*0.514)+1.8304,"")</f>
        <v>81.500399999999999</v>
      </c>
      <c r="BA116" s="22">
        <f>IF(S116&lt;&gt;"", (S116*0.514)+1.8304,"")</f>
        <v>33.184399999999997</v>
      </c>
      <c r="BB116" s="22">
        <f>IF(T116&lt;&gt;"", (T116*0.514)+1.8304,"")</f>
        <v>20.334400000000002</v>
      </c>
      <c r="BC116" s="22">
        <f>IF(U116&lt;&gt;"", (U116*0.514)+1.8304,"")</f>
        <v>61.968399999999995</v>
      </c>
      <c r="BD116" s="22">
        <f>IF(V116&lt;&gt;"", (V116*0.514)+1.8304,"")</f>
        <v>1134.1724000000002</v>
      </c>
      <c r="BE116" s="22">
        <f t="shared" si="53"/>
        <v>82.528400000000005</v>
      </c>
      <c r="BF116" s="22">
        <f t="shared" si="53"/>
        <v>71.220399999999998</v>
      </c>
      <c r="BG116" s="22">
        <f t="shared" si="53"/>
        <v>14.166399999999999</v>
      </c>
      <c r="BH116" s="22">
        <f t="shared" si="52"/>
        <v>23.932400000000001</v>
      </c>
      <c r="BI116" s="22">
        <f t="shared" si="52"/>
        <v>69.164400000000001</v>
      </c>
    </row>
    <row r="117" spans="1:61" hidden="1" x14ac:dyDescent="0.3">
      <c r="A117" s="20">
        <v>45339.097222222219</v>
      </c>
      <c r="B117" s="19">
        <v>189</v>
      </c>
      <c r="C117" s="19">
        <v>182</v>
      </c>
      <c r="D117" s="19"/>
      <c r="E117" s="19">
        <v>211</v>
      </c>
      <c r="F117" s="19">
        <v>173</v>
      </c>
      <c r="G117" s="19">
        <v>104</v>
      </c>
      <c r="H117" s="19">
        <v>178</v>
      </c>
      <c r="I117" s="19">
        <v>163</v>
      </c>
      <c r="J117" s="19">
        <v>120</v>
      </c>
      <c r="K117" s="19">
        <v>134</v>
      </c>
      <c r="L117" s="19">
        <v>156</v>
      </c>
      <c r="M117" s="19">
        <v>30</v>
      </c>
      <c r="N117" s="19">
        <v>157</v>
      </c>
      <c r="O117" s="19">
        <v>124</v>
      </c>
      <c r="P117" s="19">
        <v>90</v>
      </c>
      <c r="Q117" s="19">
        <v>0</v>
      </c>
      <c r="R117" s="19">
        <v>155</v>
      </c>
      <c r="S117" s="19">
        <v>59</v>
      </c>
      <c r="T117" s="19">
        <v>34</v>
      </c>
      <c r="U117" s="19">
        <v>114</v>
      </c>
      <c r="V117" s="19">
        <v>2202</v>
      </c>
      <c r="W117" s="19">
        <v>157</v>
      </c>
      <c r="X117" s="19">
        <v>134</v>
      </c>
      <c r="Y117" s="19">
        <v>21</v>
      </c>
      <c r="Z117" s="19">
        <v>42</v>
      </c>
      <c r="AA117" s="19">
        <v>130</v>
      </c>
      <c r="AB117" s="19"/>
      <c r="AC117" s="19"/>
      <c r="AD117" s="19"/>
      <c r="AE117" s="19"/>
      <c r="AF117" s="19"/>
      <c r="AG117" s="19"/>
      <c r="AI117" s="21">
        <f t="shared" si="38"/>
        <v>45339.097222222219</v>
      </c>
      <c r="AJ117" s="22">
        <f t="shared" si="41"/>
        <v>98.976399999999998</v>
      </c>
      <c r="AK117" s="22">
        <f t="shared" si="42"/>
        <v>95.378399999999999</v>
      </c>
      <c r="AL117" s="22" t="str">
        <f t="shared" si="49"/>
        <v/>
      </c>
      <c r="AM117" s="22">
        <f t="shared" si="43"/>
        <v>110.28440000000001</v>
      </c>
      <c r="AN117" s="22">
        <f t="shared" si="44"/>
        <v>90.752399999999994</v>
      </c>
      <c r="AO117" s="22">
        <f t="shared" si="45"/>
        <v>55.2864</v>
      </c>
      <c r="AP117" s="22">
        <f t="shared" si="46"/>
        <v>93.322400000000002</v>
      </c>
      <c r="AQ117" s="22">
        <f t="shared" si="47"/>
        <v>85.612399999999994</v>
      </c>
      <c r="AR117" s="22">
        <f t="shared" si="48"/>
        <v>63.510399999999997</v>
      </c>
      <c r="AS117" s="22">
        <f>IF(K117&lt;&gt;"", (K117*0.514)+1.8304,"")</f>
        <v>70.706400000000002</v>
      </c>
      <c r="AT117" s="22">
        <f>IF(L117&lt;&gt;"", (L117*0.514)+1.8304,"")</f>
        <v>82.014399999999995</v>
      </c>
      <c r="AU117" s="22">
        <f>IF(M117&lt;&gt;"", (M117*0.514)+1.8304,"")</f>
        <v>17.250399999999999</v>
      </c>
      <c r="AV117" s="22">
        <f>IF(N117&lt;&gt;"", (N117*0.514)+1.8304,"")</f>
        <v>82.528400000000005</v>
      </c>
      <c r="AW117" s="22">
        <f>IF(O117&lt;&gt;"", (O117*0.514)+1.8304,"")</f>
        <v>65.566400000000002</v>
      </c>
      <c r="AX117" s="22">
        <f>IF(P117&lt;&gt;"", (P117*0.514)+1.8304,"")</f>
        <v>48.090399999999995</v>
      </c>
      <c r="AY117" s="22">
        <f>IF(Q117&lt;&gt;"", (Q117*0.514)+1.8304,"")</f>
        <v>1.8304</v>
      </c>
      <c r="AZ117" s="22">
        <f>IF(R117&lt;&gt;"", (R117*0.514)+1.8304,"")</f>
        <v>81.500399999999999</v>
      </c>
      <c r="BA117" s="22">
        <f>IF(S117&lt;&gt;"", (S117*0.514)+1.8304,"")</f>
        <v>32.156399999999998</v>
      </c>
      <c r="BB117" s="22">
        <f>IF(T117&lt;&gt;"", (T117*0.514)+1.8304,"")</f>
        <v>19.3064</v>
      </c>
      <c r="BC117" s="22">
        <f>IF(U117&lt;&gt;"", (U117*0.514)+1.8304,"")</f>
        <v>60.426400000000001</v>
      </c>
      <c r="BD117" s="22">
        <f>IF(V117&lt;&gt;"", (V117*0.514)+1.8304,"")</f>
        <v>1133.6584</v>
      </c>
      <c r="BE117" s="22">
        <f t="shared" si="53"/>
        <v>82.528400000000005</v>
      </c>
      <c r="BF117" s="22">
        <f t="shared" si="53"/>
        <v>70.706400000000002</v>
      </c>
      <c r="BG117" s="22">
        <f t="shared" si="53"/>
        <v>12.624400000000001</v>
      </c>
      <c r="BH117" s="22">
        <f t="shared" si="52"/>
        <v>23.418400000000002</v>
      </c>
      <c r="BI117" s="22">
        <f t="shared" si="52"/>
        <v>68.650400000000005</v>
      </c>
    </row>
    <row r="118" spans="1:61" hidden="1" x14ac:dyDescent="0.3">
      <c r="A118" s="20">
        <v>45339.104166666664</v>
      </c>
      <c r="B118" s="19">
        <v>189</v>
      </c>
      <c r="C118" s="19">
        <v>182</v>
      </c>
      <c r="D118" s="19">
        <v>215</v>
      </c>
      <c r="E118" s="19">
        <v>212</v>
      </c>
      <c r="F118" s="19">
        <v>172</v>
      </c>
      <c r="G118" s="19"/>
      <c r="H118" s="19">
        <v>181</v>
      </c>
      <c r="I118" s="19">
        <v>164</v>
      </c>
      <c r="J118" s="19">
        <v>119</v>
      </c>
      <c r="K118" s="19">
        <v>134</v>
      </c>
      <c r="L118" s="19">
        <v>156</v>
      </c>
      <c r="M118" s="19">
        <v>29</v>
      </c>
      <c r="N118" s="19">
        <v>158</v>
      </c>
      <c r="O118" s="19">
        <v>126</v>
      </c>
      <c r="P118" s="19">
        <v>90</v>
      </c>
      <c r="Q118" s="19">
        <v>0</v>
      </c>
      <c r="R118" s="19">
        <v>154</v>
      </c>
      <c r="S118" s="19">
        <v>59</v>
      </c>
      <c r="T118" s="19">
        <v>34</v>
      </c>
      <c r="U118" s="19">
        <v>114</v>
      </c>
      <c r="V118" s="19">
        <v>2201</v>
      </c>
      <c r="W118" s="19">
        <v>159</v>
      </c>
      <c r="X118" s="19">
        <v>136</v>
      </c>
      <c r="Y118" s="19">
        <v>23</v>
      </c>
      <c r="Z118" s="19">
        <v>41</v>
      </c>
      <c r="AA118" s="19">
        <v>126</v>
      </c>
      <c r="AB118" s="19"/>
      <c r="AC118" s="19"/>
      <c r="AD118" s="19"/>
      <c r="AE118" s="19"/>
      <c r="AF118" s="19"/>
      <c r="AG118" s="19"/>
      <c r="AI118" s="21">
        <f t="shared" si="38"/>
        <v>45339.104166666664</v>
      </c>
      <c r="AJ118" s="22">
        <f t="shared" si="41"/>
        <v>98.976399999999998</v>
      </c>
      <c r="AK118" s="22">
        <f t="shared" si="42"/>
        <v>95.378399999999999</v>
      </c>
      <c r="AL118" s="22">
        <f t="shared" si="49"/>
        <v>112.3404</v>
      </c>
      <c r="AM118" s="22">
        <f t="shared" si="43"/>
        <v>110.7984</v>
      </c>
      <c r="AN118" s="22">
        <f t="shared" si="44"/>
        <v>90.238399999999999</v>
      </c>
      <c r="AO118" s="22" t="str">
        <f t="shared" si="45"/>
        <v/>
      </c>
      <c r="AP118" s="22">
        <f t="shared" si="46"/>
        <v>94.864400000000003</v>
      </c>
      <c r="AQ118" s="22">
        <f t="shared" si="47"/>
        <v>86.126400000000004</v>
      </c>
      <c r="AR118" s="22">
        <f t="shared" si="48"/>
        <v>62.996400000000001</v>
      </c>
      <c r="AS118" s="22">
        <f>IF(K118&lt;&gt;"", (K118*0.514)+1.8304,"")</f>
        <v>70.706400000000002</v>
      </c>
      <c r="AT118" s="22">
        <f>IF(L118&lt;&gt;"", (L118*0.514)+1.8304,"")</f>
        <v>82.014399999999995</v>
      </c>
      <c r="AU118" s="22">
        <f>IF(M118&lt;&gt;"", (M118*0.514)+1.8304,"")</f>
        <v>16.7364</v>
      </c>
      <c r="AV118" s="22">
        <f>IF(N118&lt;&gt;"", (N118*0.514)+1.8304,"")</f>
        <v>83.042400000000001</v>
      </c>
      <c r="AW118" s="22">
        <f>IF(O118&lt;&gt;"", (O118*0.514)+1.8304,"")</f>
        <v>66.594399999999993</v>
      </c>
      <c r="AX118" s="22">
        <f>IF(P118&lt;&gt;"", (P118*0.514)+1.8304,"")</f>
        <v>48.090399999999995</v>
      </c>
      <c r="AY118" s="22">
        <f>IF(Q118&lt;&gt;"", (Q118*0.514)+1.8304,"")</f>
        <v>1.8304</v>
      </c>
      <c r="AZ118" s="22">
        <f>IF(R118&lt;&gt;"", (R118*0.514)+1.8304,"")</f>
        <v>80.986400000000003</v>
      </c>
      <c r="BA118" s="22">
        <f>IF(S118&lt;&gt;"", (S118*0.514)+1.8304,"")</f>
        <v>32.156399999999998</v>
      </c>
      <c r="BB118" s="22">
        <f>IF(T118&lt;&gt;"", (T118*0.514)+1.8304,"")</f>
        <v>19.3064</v>
      </c>
      <c r="BC118" s="22">
        <f>IF(U118&lt;&gt;"", (U118*0.514)+1.8304,"")</f>
        <v>60.426400000000001</v>
      </c>
      <c r="BD118" s="22">
        <f>IF(V118&lt;&gt;"", (V118*0.514)+1.8304,"")</f>
        <v>1133.1444000000001</v>
      </c>
      <c r="BE118" s="22">
        <f t="shared" si="53"/>
        <v>83.556399999999996</v>
      </c>
      <c r="BF118" s="22">
        <f t="shared" si="53"/>
        <v>71.734399999999994</v>
      </c>
      <c r="BG118" s="22">
        <f t="shared" si="53"/>
        <v>13.6524</v>
      </c>
      <c r="BH118" s="22">
        <f t="shared" si="52"/>
        <v>22.904400000000003</v>
      </c>
      <c r="BI118" s="22">
        <f t="shared" si="52"/>
        <v>66.594399999999993</v>
      </c>
    </row>
    <row r="119" spans="1:61" hidden="1" x14ac:dyDescent="0.3">
      <c r="A119" s="20">
        <v>45339.111111111109</v>
      </c>
      <c r="B119" s="19">
        <v>189</v>
      </c>
      <c r="C119" s="19">
        <v>181</v>
      </c>
      <c r="D119" s="19">
        <v>218</v>
      </c>
      <c r="E119" s="19">
        <v>216</v>
      </c>
      <c r="F119" s="19">
        <v>173</v>
      </c>
      <c r="G119" s="19"/>
      <c r="H119" s="19">
        <v>180</v>
      </c>
      <c r="I119" s="19">
        <v>163</v>
      </c>
      <c r="J119" s="19">
        <v>120</v>
      </c>
      <c r="K119" s="19">
        <v>136</v>
      </c>
      <c r="L119" s="19">
        <v>157</v>
      </c>
      <c r="M119" s="19">
        <v>31</v>
      </c>
      <c r="N119" s="19">
        <v>160</v>
      </c>
      <c r="O119" s="19">
        <v>128</v>
      </c>
      <c r="P119" s="19">
        <v>89</v>
      </c>
      <c r="Q119" s="19">
        <v>0</v>
      </c>
      <c r="R119" s="19">
        <v>154</v>
      </c>
      <c r="S119" s="19">
        <v>58</v>
      </c>
      <c r="T119" s="19">
        <v>31</v>
      </c>
      <c r="U119" s="19">
        <v>113</v>
      </c>
      <c r="V119" s="19">
        <v>2201</v>
      </c>
      <c r="W119" s="19">
        <v>158</v>
      </c>
      <c r="X119" s="19">
        <v>137</v>
      </c>
      <c r="Y119" s="19">
        <v>23</v>
      </c>
      <c r="Z119" s="19">
        <v>44</v>
      </c>
      <c r="AA119" s="19">
        <v>129</v>
      </c>
      <c r="AB119" s="19"/>
      <c r="AC119" s="19"/>
      <c r="AD119" s="19"/>
      <c r="AE119" s="19"/>
      <c r="AF119" s="19"/>
      <c r="AG119" s="19"/>
      <c r="AI119" s="21">
        <f t="shared" si="38"/>
        <v>45339.111111111109</v>
      </c>
      <c r="AJ119" s="22">
        <f t="shared" si="41"/>
        <v>98.976399999999998</v>
      </c>
      <c r="AK119" s="22">
        <f t="shared" si="42"/>
        <v>94.864400000000003</v>
      </c>
      <c r="AL119" s="22">
        <f t="shared" si="49"/>
        <v>113.8824</v>
      </c>
      <c r="AM119" s="22">
        <f t="shared" si="43"/>
        <v>112.8544</v>
      </c>
      <c r="AN119" s="22">
        <f t="shared" si="44"/>
        <v>90.752399999999994</v>
      </c>
      <c r="AO119" s="22" t="str">
        <f t="shared" si="45"/>
        <v/>
      </c>
      <c r="AP119" s="22">
        <f t="shared" si="46"/>
        <v>94.350399999999993</v>
      </c>
      <c r="AQ119" s="22">
        <f t="shared" si="47"/>
        <v>85.612399999999994</v>
      </c>
      <c r="AR119" s="22">
        <f t="shared" si="48"/>
        <v>63.510399999999997</v>
      </c>
      <c r="AS119" s="22">
        <f>IF(K119&lt;&gt;"", (K119*0.514)+1.8304,"")</f>
        <v>71.734399999999994</v>
      </c>
      <c r="AT119" s="22">
        <f>IF(L119&lt;&gt;"", (L119*0.514)+1.8304,"")</f>
        <v>82.528400000000005</v>
      </c>
      <c r="AU119" s="22">
        <f>IF(M119&lt;&gt;"", (M119*0.514)+1.8304,"")</f>
        <v>17.764400000000002</v>
      </c>
      <c r="AV119" s="22">
        <f>IF(N119&lt;&gt;"", (N119*0.514)+1.8304,"")</f>
        <v>84.070400000000006</v>
      </c>
      <c r="AW119" s="22">
        <f>IF(O119&lt;&gt;"", (O119*0.514)+1.8304,"")</f>
        <v>67.622399999999999</v>
      </c>
      <c r="AX119" s="22">
        <f>IF(P119&lt;&gt;"", (P119*0.514)+1.8304,"")</f>
        <v>47.5764</v>
      </c>
      <c r="AY119" s="22">
        <f>IF(Q119&lt;&gt;"", (Q119*0.514)+1.8304,"")</f>
        <v>1.8304</v>
      </c>
      <c r="AZ119" s="22">
        <f>IF(R119&lt;&gt;"", (R119*0.514)+1.8304,"")</f>
        <v>80.986400000000003</v>
      </c>
      <c r="BA119" s="22">
        <f>IF(S119&lt;&gt;"", (S119*0.514)+1.8304,"")</f>
        <v>31.642400000000002</v>
      </c>
      <c r="BB119" s="22">
        <f>IF(T119&lt;&gt;"", (T119*0.514)+1.8304,"")</f>
        <v>17.764400000000002</v>
      </c>
      <c r="BC119" s="22">
        <f>IF(U119&lt;&gt;"", (U119*0.514)+1.8304,"")</f>
        <v>59.912399999999998</v>
      </c>
      <c r="BD119" s="22">
        <f>IF(V119&lt;&gt;"", (V119*0.514)+1.8304,"")</f>
        <v>1133.1444000000001</v>
      </c>
      <c r="BE119" s="22">
        <f t="shared" si="53"/>
        <v>83.042400000000001</v>
      </c>
      <c r="BF119" s="22">
        <f t="shared" si="53"/>
        <v>72.248400000000004</v>
      </c>
      <c r="BG119" s="22">
        <f t="shared" si="53"/>
        <v>13.6524</v>
      </c>
      <c r="BH119" s="22">
        <f t="shared" ref="BH119:BI134" si="54">IF(Z119&lt;&gt;"", (Z119*0.514)+1.8304,"")</f>
        <v>24.446400000000001</v>
      </c>
      <c r="BI119" s="22">
        <f t="shared" si="54"/>
        <v>68.136399999999995</v>
      </c>
    </row>
    <row r="120" spans="1:61" hidden="1" x14ac:dyDescent="0.3">
      <c r="A120" s="20">
        <v>45339.118055555555</v>
      </c>
      <c r="B120" s="19">
        <v>191</v>
      </c>
      <c r="C120" s="19">
        <v>182</v>
      </c>
      <c r="D120" s="19">
        <v>217</v>
      </c>
      <c r="E120" s="19">
        <v>215</v>
      </c>
      <c r="F120" s="19">
        <v>174</v>
      </c>
      <c r="G120" s="19"/>
      <c r="H120" s="19">
        <v>180</v>
      </c>
      <c r="I120" s="19">
        <v>162</v>
      </c>
      <c r="J120" s="19">
        <v>125</v>
      </c>
      <c r="K120" s="19">
        <v>143</v>
      </c>
      <c r="L120" s="19">
        <v>160</v>
      </c>
      <c r="M120" s="19">
        <v>54</v>
      </c>
      <c r="N120" s="19">
        <v>161</v>
      </c>
      <c r="O120" s="19">
        <v>131</v>
      </c>
      <c r="P120" s="19">
        <v>90</v>
      </c>
      <c r="Q120" s="19">
        <v>0</v>
      </c>
      <c r="R120" s="19">
        <v>156</v>
      </c>
      <c r="S120" s="19">
        <v>62</v>
      </c>
      <c r="T120" s="19">
        <v>32</v>
      </c>
      <c r="U120" s="19">
        <v>115</v>
      </c>
      <c r="V120" s="19">
        <v>2201</v>
      </c>
      <c r="W120" s="19">
        <v>160</v>
      </c>
      <c r="X120" s="19">
        <v>141</v>
      </c>
      <c r="Y120" s="19">
        <v>22</v>
      </c>
      <c r="Z120" s="19">
        <v>43</v>
      </c>
      <c r="AA120" s="19">
        <v>131</v>
      </c>
      <c r="AB120" s="19"/>
      <c r="AC120" s="19"/>
      <c r="AD120" s="19"/>
      <c r="AE120" s="19"/>
      <c r="AF120" s="19"/>
      <c r="AG120" s="19"/>
      <c r="AI120" s="21">
        <f t="shared" si="38"/>
        <v>45339.118055555555</v>
      </c>
      <c r="AJ120" s="22">
        <f t="shared" si="41"/>
        <v>100.0044</v>
      </c>
      <c r="AK120" s="22">
        <f t="shared" si="42"/>
        <v>95.378399999999999</v>
      </c>
      <c r="AL120" s="22">
        <f t="shared" si="49"/>
        <v>113.36839999999999</v>
      </c>
      <c r="AM120" s="22">
        <f t="shared" si="43"/>
        <v>112.3404</v>
      </c>
      <c r="AN120" s="22">
        <f t="shared" si="44"/>
        <v>91.266400000000004</v>
      </c>
      <c r="AO120" s="22" t="str">
        <f t="shared" si="45"/>
        <v/>
      </c>
      <c r="AP120" s="22">
        <f t="shared" si="46"/>
        <v>94.350399999999993</v>
      </c>
      <c r="AQ120" s="22">
        <f t="shared" si="47"/>
        <v>85.098399999999998</v>
      </c>
      <c r="AR120" s="22">
        <f t="shared" si="48"/>
        <v>66.080399999999997</v>
      </c>
      <c r="AS120" s="22">
        <f>IF(K120&lt;&gt;"", (K120*0.514)+1.8304,"")</f>
        <v>75.332399999999993</v>
      </c>
      <c r="AT120" s="22">
        <f>IF(L120&lt;&gt;"", (L120*0.514)+1.8304,"")</f>
        <v>84.070400000000006</v>
      </c>
      <c r="AU120" s="22">
        <f>IF(M120&lt;&gt;"", (M120*0.514)+1.8304,"")</f>
        <v>29.586400000000001</v>
      </c>
      <c r="AV120" s="22">
        <f>IF(N120&lt;&gt;"", (N120*0.514)+1.8304,"")</f>
        <v>84.584400000000002</v>
      </c>
      <c r="AW120" s="22">
        <f>IF(O120&lt;&gt;"", (O120*0.514)+1.8304,"")</f>
        <v>69.164400000000001</v>
      </c>
      <c r="AX120" s="22">
        <f>IF(P120&lt;&gt;"", (P120*0.514)+1.8304,"")</f>
        <v>48.090399999999995</v>
      </c>
      <c r="AY120" s="22">
        <f>IF(Q120&lt;&gt;"", (Q120*0.514)+1.8304,"")</f>
        <v>1.8304</v>
      </c>
      <c r="AZ120" s="22">
        <f>IF(R120&lt;&gt;"", (R120*0.514)+1.8304,"")</f>
        <v>82.014399999999995</v>
      </c>
      <c r="BA120" s="22">
        <f>IF(S120&lt;&gt;"", (S120*0.514)+1.8304,"")</f>
        <v>33.698399999999999</v>
      </c>
      <c r="BB120" s="22">
        <f>IF(T120&lt;&gt;"", (T120*0.514)+1.8304,"")</f>
        <v>18.278400000000001</v>
      </c>
      <c r="BC120" s="22">
        <f>IF(U120&lt;&gt;"", (U120*0.514)+1.8304,"")</f>
        <v>60.940399999999997</v>
      </c>
      <c r="BD120" s="22">
        <f>IF(V120&lt;&gt;"", (V120*0.514)+1.8304,"")</f>
        <v>1133.1444000000001</v>
      </c>
      <c r="BE120" s="22">
        <f t="shared" si="53"/>
        <v>84.070400000000006</v>
      </c>
      <c r="BF120" s="22">
        <f t="shared" si="53"/>
        <v>74.304400000000001</v>
      </c>
      <c r="BG120" s="22">
        <f t="shared" si="53"/>
        <v>13.138400000000001</v>
      </c>
      <c r="BH120" s="22">
        <f t="shared" si="54"/>
        <v>23.932400000000001</v>
      </c>
      <c r="BI120" s="22">
        <f t="shared" si="54"/>
        <v>69.164400000000001</v>
      </c>
    </row>
    <row r="121" spans="1:61" hidden="1" x14ac:dyDescent="0.3">
      <c r="A121" s="20">
        <v>45339.125</v>
      </c>
      <c r="B121" s="19">
        <v>189</v>
      </c>
      <c r="C121" s="19">
        <v>183</v>
      </c>
      <c r="D121" s="19">
        <v>218</v>
      </c>
      <c r="E121" s="19">
        <v>216</v>
      </c>
      <c r="F121" s="19">
        <v>178</v>
      </c>
      <c r="G121" s="19">
        <v>113</v>
      </c>
      <c r="H121" s="19">
        <v>179</v>
      </c>
      <c r="I121" s="19">
        <v>161</v>
      </c>
      <c r="J121" s="19">
        <v>127</v>
      </c>
      <c r="K121" s="19">
        <v>146</v>
      </c>
      <c r="L121" s="19">
        <v>162</v>
      </c>
      <c r="M121" s="19">
        <v>37</v>
      </c>
      <c r="N121" s="19">
        <v>163</v>
      </c>
      <c r="O121" s="19">
        <v>132</v>
      </c>
      <c r="P121" s="19">
        <v>91</v>
      </c>
      <c r="Q121" s="19">
        <v>0</v>
      </c>
      <c r="R121" s="19">
        <v>158</v>
      </c>
      <c r="S121" s="19">
        <v>62</v>
      </c>
      <c r="T121" s="19">
        <v>35</v>
      </c>
      <c r="U121" s="19">
        <v>115</v>
      </c>
      <c r="V121" s="19">
        <v>2202</v>
      </c>
      <c r="W121" s="19">
        <v>160</v>
      </c>
      <c r="X121" s="19">
        <v>144</v>
      </c>
      <c r="Y121" s="19">
        <v>24</v>
      </c>
      <c r="Z121" s="19">
        <v>44</v>
      </c>
      <c r="AA121" s="19">
        <v>132</v>
      </c>
      <c r="AB121" s="19"/>
      <c r="AC121" s="19"/>
      <c r="AD121" s="19"/>
      <c r="AE121" s="19"/>
      <c r="AF121" s="19"/>
      <c r="AG121" s="19"/>
      <c r="AI121" s="21">
        <f t="shared" si="38"/>
        <v>45339.125</v>
      </c>
      <c r="AJ121" s="22">
        <f t="shared" si="41"/>
        <v>98.976399999999998</v>
      </c>
      <c r="AK121" s="22">
        <f t="shared" si="42"/>
        <v>95.892399999999995</v>
      </c>
      <c r="AL121" s="22">
        <f t="shared" si="49"/>
        <v>113.8824</v>
      </c>
      <c r="AM121" s="22">
        <f t="shared" si="43"/>
        <v>112.8544</v>
      </c>
      <c r="AN121" s="22">
        <f t="shared" si="44"/>
        <v>93.322400000000002</v>
      </c>
      <c r="AO121" s="22">
        <f t="shared" si="45"/>
        <v>59.912399999999998</v>
      </c>
      <c r="AP121" s="22">
        <f t="shared" si="46"/>
        <v>93.836399999999998</v>
      </c>
      <c r="AQ121" s="22">
        <f t="shared" si="47"/>
        <v>84.584400000000002</v>
      </c>
      <c r="AR121" s="22">
        <f t="shared" si="48"/>
        <v>67.108400000000003</v>
      </c>
      <c r="AS121" s="22">
        <f>IF(K121&lt;&gt;"", (K121*0.514)+1.8304,"")</f>
        <v>76.874399999999994</v>
      </c>
      <c r="AT121" s="22">
        <f>IF(L121&lt;&gt;"", (L121*0.514)+1.8304,"")</f>
        <v>85.098399999999998</v>
      </c>
      <c r="AU121" s="22">
        <f>IF(M121&lt;&gt;"", (M121*0.514)+1.8304,"")</f>
        <v>20.848400000000002</v>
      </c>
      <c r="AV121" s="22">
        <f>IF(N121&lt;&gt;"", (N121*0.514)+1.8304,"")</f>
        <v>85.612399999999994</v>
      </c>
      <c r="AW121" s="22">
        <f>IF(O121&lt;&gt;"", (O121*0.514)+1.8304,"")</f>
        <v>69.678399999999996</v>
      </c>
      <c r="AX121" s="22">
        <f>IF(P121&lt;&gt;"", (P121*0.514)+1.8304,"")</f>
        <v>48.604399999999998</v>
      </c>
      <c r="AY121" s="22">
        <f>IF(Q121&lt;&gt;"", (Q121*0.514)+1.8304,"")</f>
        <v>1.8304</v>
      </c>
      <c r="AZ121" s="22">
        <f>IF(R121&lt;&gt;"", (R121*0.514)+1.8304,"")</f>
        <v>83.042400000000001</v>
      </c>
      <c r="BA121" s="22">
        <f>IF(S121&lt;&gt;"", (S121*0.514)+1.8304,"")</f>
        <v>33.698399999999999</v>
      </c>
      <c r="BB121" s="22">
        <f>IF(T121&lt;&gt;"", (T121*0.514)+1.8304,"")</f>
        <v>19.820400000000003</v>
      </c>
      <c r="BC121" s="22">
        <f>IF(U121&lt;&gt;"", (U121*0.514)+1.8304,"")</f>
        <v>60.940399999999997</v>
      </c>
      <c r="BD121" s="22">
        <f>IF(V121&lt;&gt;"", (V121*0.514)+1.8304,"")</f>
        <v>1133.6584</v>
      </c>
      <c r="BE121" s="22">
        <f t="shared" ref="BE121:BG136" si="55">IF(W121&lt;&gt;"", (W121*0.514)+1.8304,"")</f>
        <v>84.070400000000006</v>
      </c>
      <c r="BF121" s="22">
        <f t="shared" si="55"/>
        <v>75.846400000000003</v>
      </c>
      <c r="BG121" s="22">
        <f t="shared" si="55"/>
        <v>14.166399999999999</v>
      </c>
      <c r="BH121" s="22">
        <f t="shared" si="54"/>
        <v>24.446400000000001</v>
      </c>
      <c r="BI121" s="22">
        <f t="shared" si="54"/>
        <v>69.678399999999996</v>
      </c>
    </row>
    <row r="122" spans="1:61" hidden="1" x14ac:dyDescent="0.3">
      <c r="A122" s="20">
        <v>45339.131944444445</v>
      </c>
      <c r="B122" s="19">
        <v>189</v>
      </c>
      <c r="C122" s="19">
        <v>185</v>
      </c>
      <c r="D122" s="19">
        <v>223</v>
      </c>
      <c r="E122" s="19">
        <v>216</v>
      </c>
      <c r="F122" s="19">
        <v>180</v>
      </c>
      <c r="G122" s="19">
        <v>122</v>
      </c>
      <c r="H122" s="19">
        <v>177</v>
      </c>
      <c r="I122" s="19">
        <v>162</v>
      </c>
      <c r="J122" s="19">
        <v>130</v>
      </c>
      <c r="K122" s="19">
        <v>145</v>
      </c>
      <c r="L122" s="19">
        <v>162</v>
      </c>
      <c r="M122" s="19">
        <v>32</v>
      </c>
      <c r="N122" s="19">
        <v>165</v>
      </c>
      <c r="O122" s="19">
        <v>136</v>
      </c>
      <c r="P122" s="19">
        <v>90</v>
      </c>
      <c r="Q122" s="19">
        <v>1</v>
      </c>
      <c r="R122" s="19">
        <v>157</v>
      </c>
      <c r="S122" s="19">
        <v>64</v>
      </c>
      <c r="T122" s="19">
        <v>34</v>
      </c>
      <c r="U122" s="19">
        <v>115</v>
      </c>
      <c r="V122" s="19">
        <v>2173</v>
      </c>
      <c r="W122" s="19">
        <v>159</v>
      </c>
      <c r="X122" s="19">
        <v>143</v>
      </c>
      <c r="Y122" s="19">
        <v>24</v>
      </c>
      <c r="Z122" s="19">
        <v>41</v>
      </c>
      <c r="AA122" s="19">
        <v>132</v>
      </c>
      <c r="AB122" s="19"/>
      <c r="AC122" s="19"/>
      <c r="AD122" s="19"/>
      <c r="AE122" s="19"/>
      <c r="AF122" s="19"/>
      <c r="AG122" s="19"/>
      <c r="AI122" s="21">
        <f t="shared" si="38"/>
        <v>45339.131944444445</v>
      </c>
      <c r="AJ122" s="22">
        <f t="shared" si="41"/>
        <v>98.976399999999998</v>
      </c>
      <c r="AK122" s="22">
        <f t="shared" si="42"/>
        <v>96.920400000000001</v>
      </c>
      <c r="AL122" s="22">
        <f t="shared" si="49"/>
        <v>116.4524</v>
      </c>
      <c r="AM122" s="22">
        <f t="shared" si="43"/>
        <v>112.8544</v>
      </c>
      <c r="AN122" s="22">
        <f t="shared" si="44"/>
        <v>94.350399999999993</v>
      </c>
      <c r="AO122" s="22">
        <f t="shared" si="45"/>
        <v>64.538399999999996</v>
      </c>
      <c r="AP122" s="22">
        <f t="shared" si="46"/>
        <v>92.808400000000006</v>
      </c>
      <c r="AQ122" s="22">
        <f t="shared" si="47"/>
        <v>85.098399999999998</v>
      </c>
      <c r="AR122" s="22">
        <f t="shared" si="48"/>
        <v>68.650400000000005</v>
      </c>
      <c r="AS122" s="22">
        <f>IF(K122&lt;&gt;"", (K122*0.514)+1.8304,"")</f>
        <v>76.360399999999998</v>
      </c>
      <c r="AT122" s="22">
        <f>IF(L122&lt;&gt;"", (L122*0.514)+1.8304,"")</f>
        <v>85.098399999999998</v>
      </c>
      <c r="AU122" s="22">
        <f>IF(M122&lt;&gt;"", (M122*0.514)+1.8304,"")</f>
        <v>18.278400000000001</v>
      </c>
      <c r="AV122" s="22">
        <f>IF(N122&lt;&gt;"", (N122*0.514)+1.8304,"")</f>
        <v>86.6404</v>
      </c>
      <c r="AW122" s="22">
        <f>IF(O122&lt;&gt;"", (O122*0.514)+1.8304,"")</f>
        <v>71.734399999999994</v>
      </c>
      <c r="AX122" s="22">
        <f>IF(P122&lt;&gt;"", (P122*0.514)+1.8304,"")</f>
        <v>48.090399999999995</v>
      </c>
      <c r="AY122" s="22">
        <f>IF(Q122&lt;&gt;"", (Q122*0.514)+1.8304,"")</f>
        <v>2.3444000000000003</v>
      </c>
      <c r="AZ122" s="22">
        <f>IF(R122&lt;&gt;"", (R122*0.514)+1.8304,"")</f>
        <v>82.528400000000005</v>
      </c>
      <c r="BA122" s="22">
        <f>IF(S122&lt;&gt;"", (S122*0.514)+1.8304,"")</f>
        <v>34.726399999999998</v>
      </c>
      <c r="BB122" s="22">
        <f>IF(T122&lt;&gt;"", (T122*0.514)+1.8304,"")</f>
        <v>19.3064</v>
      </c>
      <c r="BC122" s="22">
        <f>IF(U122&lt;&gt;"", (U122*0.514)+1.8304,"")</f>
        <v>60.940399999999997</v>
      </c>
      <c r="BD122" s="22">
        <f>IF(V122&lt;&gt;"", (V122*0.514)+1.8304,"")</f>
        <v>1118.7524000000001</v>
      </c>
      <c r="BE122" s="22">
        <f t="shared" si="55"/>
        <v>83.556399999999996</v>
      </c>
      <c r="BF122" s="22">
        <f t="shared" si="55"/>
        <v>75.332399999999993</v>
      </c>
      <c r="BG122" s="22">
        <f t="shared" si="55"/>
        <v>14.166399999999999</v>
      </c>
      <c r="BH122" s="22">
        <f t="shared" si="54"/>
        <v>22.904400000000003</v>
      </c>
      <c r="BI122" s="22">
        <f t="shared" si="54"/>
        <v>69.678399999999996</v>
      </c>
    </row>
    <row r="123" spans="1:61" hidden="1" x14ac:dyDescent="0.3">
      <c r="A123" s="20">
        <v>45339.138888888891</v>
      </c>
      <c r="B123" s="19">
        <v>189</v>
      </c>
      <c r="C123" s="19">
        <v>186</v>
      </c>
      <c r="D123" s="19"/>
      <c r="E123" s="19">
        <v>217</v>
      </c>
      <c r="F123" s="19">
        <v>180</v>
      </c>
      <c r="G123" s="19">
        <v>130</v>
      </c>
      <c r="H123" s="19">
        <v>177</v>
      </c>
      <c r="I123" s="19">
        <v>162</v>
      </c>
      <c r="J123" s="19">
        <v>131</v>
      </c>
      <c r="K123" s="19">
        <v>148</v>
      </c>
      <c r="L123" s="19">
        <v>163</v>
      </c>
      <c r="M123" s="19">
        <v>33</v>
      </c>
      <c r="N123" s="19">
        <v>166</v>
      </c>
      <c r="O123" s="19">
        <v>137</v>
      </c>
      <c r="P123" s="19">
        <v>97</v>
      </c>
      <c r="Q123" s="19">
        <v>1</v>
      </c>
      <c r="R123" s="19">
        <v>158</v>
      </c>
      <c r="S123" s="19">
        <v>66</v>
      </c>
      <c r="T123" s="19">
        <v>35</v>
      </c>
      <c r="U123" s="19">
        <v>116</v>
      </c>
      <c r="V123" s="19">
        <v>2193</v>
      </c>
      <c r="W123" s="19">
        <v>160</v>
      </c>
      <c r="X123" s="19">
        <v>144</v>
      </c>
      <c r="Y123" s="19">
        <v>25</v>
      </c>
      <c r="Z123" s="19">
        <v>44</v>
      </c>
      <c r="AA123" s="19">
        <v>132</v>
      </c>
      <c r="AB123" s="19"/>
      <c r="AC123" s="19"/>
      <c r="AD123" s="19"/>
      <c r="AE123" s="19"/>
      <c r="AF123" s="19"/>
      <c r="AG123" s="19"/>
      <c r="AI123" s="21">
        <f t="shared" si="38"/>
        <v>45339.138888888891</v>
      </c>
      <c r="AJ123" s="22">
        <f t="shared" si="41"/>
        <v>98.976399999999998</v>
      </c>
      <c r="AK123" s="22">
        <f t="shared" si="42"/>
        <v>97.434399999999997</v>
      </c>
      <c r="AL123" s="22" t="str">
        <f t="shared" si="49"/>
        <v/>
      </c>
      <c r="AM123" s="22">
        <f t="shared" si="43"/>
        <v>113.36839999999999</v>
      </c>
      <c r="AN123" s="22">
        <f t="shared" si="44"/>
        <v>94.350399999999993</v>
      </c>
      <c r="AO123" s="22">
        <f t="shared" si="45"/>
        <v>68.650400000000005</v>
      </c>
      <c r="AP123" s="22">
        <f t="shared" si="46"/>
        <v>92.808400000000006</v>
      </c>
      <c r="AQ123" s="22">
        <f t="shared" si="47"/>
        <v>85.098399999999998</v>
      </c>
      <c r="AR123" s="22">
        <f t="shared" si="48"/>
        <v>69.164400000000001</v>
      </c>
      <c r="AS123" s="22">
        <f>IF(K123&lt;&gt;"", (K123*0.514)+1.8304,"")</f>
        <v>77.9024</v>
      </c>
      <c r="AT123" s="22">
        <f>IF(L123&lt;&gt;"", (L123*0.514)+1.8304,"")</f>
        <v>85.612399999999994</v>
      </c>
      <c r="AU123" s="22">
        <f>IF(M123&lt;&gt;"", (M123*0.514)+1.8304,"")</f>
        <v>18.792400000000001</v>
      </c>
      <c r="AV123" s="22">
        <f>IF(N123&lt;&gt;"", (N123*0.514)+1.8304,"")</f>
        <v>87.154399999999995</v>
      </c>
      <c r="AW123" s="22">
        <f>IF(O123&lt;&gt;"", (O123*0.514)+1.8304,"")</f>
        <v>72.248400000000004</v>
      </c>
      <c r="AX123" s="22">
        <f>IF(P123&lt;&gt;"", (P123*0.514)+1.8304,"")</f>
        <v>51.688400000000001</v>
      </c>
      <c r="AY123" s="22">
        <f>IF(Q123&lt;&gt;"", (Q123*0.514)+1.8304,"")</f>
        <v>2.3444000000000003</v>
      </c>
      <c r="AZ123" s="22">
        <f>IF(R123&lt;&gt;"", (R123*0.514)+1.8304,"")</f>
        <v>83.042400000000001</v>
      </c>
      <c r="BA123" s="22">
        <f>IF(S123&lt;&gt;"", (S123*0.514)+1.8304,"")</f>
        <v>35.754399999999997</v>
      </c>
      <c r="BB123" s="22">
        <f>IF(T123&lt;&gt;"", (T123*0.514)+1.8304,"")</f>
        <v>19.820400000000003</v>
      </c>
      <c r="BC123" s="22">
        <f>IF(U123&lt;&gt;"", (U123*0.514)+1.8304,"")</f>
        <v>61.4544</v>
      </c>
      <c r="BD123" s="22">
        <f>IF(V123&lt;&gt;"", (V123*0.514)+1.8304,"")</f>
        <v>1129.0324000000001</v>
      </c>
      <c r="BE123" s="22">
        <f t="shared" si="55"/>
        <v>84.070400000000006</v>
      </c>
      <c r="BF123" s="22">
        <f t="shared" si="55"/>
        <v>75.846400000000003</v>
      </c>
      <c r="BG123" s="22">
        <f t="shared" si="55"/>
        <v>14.680399999999999</v>
      </c>
      <c r="BH123" s="22">
        <f t="shared" si="54"/>
        <v>24.446400000000001</v>
      </c>
      <c r="BI123" s="22">
        <f t="shared" si="54"/>
        <v>69.678399999999996</v>
      </c>
    </row>
    <row r="124" spans="1:61" hidden="1" x14ac:dyDescent="0.3">
      <c r="A124" s="20">
        <v>45339.145833333336</v>
      </c>
      <c r="B124" s="19">
        <v>186</v>
      </c>
      <c r="C124" s="19">
        <v>180</v>
      </c>
      <c r="D124" s="19"/>
      <c r="E124" s="19">
        <v>218</v>
      </c>
      <c r="F124" s="19">
        <v>179</v>
      </c>
      <c r="G124" s="19">
        <v>129</v>
      </c>
      <c r="H124" s="19">
        <v>177</v>
      </c>
      <c r="I124" s="19">
        <v>162</v>
      </c>
      <c r="J124" s="19">
        <v>133</v>
      </c>
      <c r="K124" s="19">
        <v>151</v>
      </c>
      <c r="L124" s="19">
        <v>164</v>
      </c>
      <c r="M124" s="19">
        <v>33</v>
      </c>
      <c r="N124" s="19">
        <v>168</v>
      </c>
      <c r="O124" s="19">
        <v>138</v>
      </c>
      <c r="P124" s="19">
        <v>91</v>
      </c>
      <c r="Q124" s="19">
        <v>2</v>
      </c>
      <c r="R124" s="19">
        <v>159</v>
      </c>
      <c r="S124" s="19">
        <v>65</v>
      </c>
      <c r="T124" s="19">
        <v>37</v>
      </c>
      <c r="U124" s="19">
        <v>115</v>
      </c>
      <c r="V124" s="19">
        <v>2225</v>
      </c>
      <c r="W124" s="19">
        <v>160</v>
      </c>
      <c r="X124" s="19">
        <v>146</v>
      </c>
      <c r="Y124" s="19">
        <v>29</v>
      </c>
      <c r="Z124" s="19">
        <v>50</v>
      </c>
      <c r="AA124" s="19">
        <v>134</v>
      </c>
      <c r="AB124" s="19"/>
      <c r="AC124" s="19"/>
      <c r="AD124" s="19"/>
      <c r="AE124" s="19"/>
      <c r="AF124" s="19"/>
      <c r="AG124" s="19"/>
      <c r="AI124" s="21">
        <f t="shared" si="38"/>
        <v>45339.145833333336</v>
      </c>
      <c r="AJ124" s="22">
        <f t="shared" si="41"/>
        <v>97.434399999999997</v>
      </c>
      <c r="AK124" s="22">
        <f t="shared" si="42"/>
        <v>94.350399999999993</v>
      </c>
      <c r="AL124" s="22" t="str">
        <f t="shared" si="49"/>
        <v/>
      </c>
      <c r="AM124" s="22">
        <f t="shared" si="43"/>
        <v>113.8824</v>
      </c>
      <c r="AN124" s="22">
        <f t="shared" si="44"/>
        <v>93.836399999999998</v>
      </c>
      <c r="AO124" s="22">
        <f t="shared" si="45"/>
        <v>68.136399999999995</v>
      </c>
      <c r="AP124" s="22">
        <f t="shared" si="46"/>
        <v>92.808400000000006</v>
      </c>
      <c r="AQ124" s="22">
        <f t="shared" si="47"/>
        <v>85.098399999999998</v>
      </c>
      <c r="AR124" s="22">
        <f t="shared" si="48"/>
        <v>70.192399999999992</v>
      </c>
      <c r="AS124" s="22">
        <f>IF(K124&lt;&gt;"", (K124*0.514)+1.8304,"")</f>
        <v>79.444400000000002</v>
      </c>
      <c r="AT124" s="22">
        <f>IF(L124&lt;&gt;"", (L124*0.514)+1.8304,"")</f>
        <v>86.126400000000004</v>
      </c>
      <c r="AU124" s="22">
        <f>IF(M124&lt;&gt;"", (M124*0.514)+1.8304,"")</f>
        <v>18.792400000000001</v>
      </c>
      <c r="AV124" s="22">
        <f>IF(N124&lt;&gt;"", (N124*0.514)+1.8304,"")</f>
        <v>88.182400000000001</v>
      </c>
      <c r="AW124" s="22">
        <f>IF(O124&lt;&gt;"", (O124*0.514)+1.8304,"")</f>
        <v>72.7624</v>
      </c>
      <c r="AX124" s="22">
        <f>IF(P124&lt;&gt;"", (P124*0.514)+1.8304,"")</f>
        <v>48.604399999999998</v>
      </c>
      <c r="AY124" s="22">
        <f>IF(Q124&lt;&gt;"", (Q124*0.514)+1.8304,"")</f>
        <v>2.8584000000000001</v>
      </c>
      <c r="AZ124" s="22">
        <f>IF(R124&lt;&gt;"", (R124*0.514)+1.8304,"")</f>
        <v>83.556399999999996</v>
      </c>
      <c r="BA124" s="22">
        <f>IF(S124&lt;&gt;"", (S124*0.514)+1.8304,"")</f>
        <v>35.240400000000001</v>
      </c>
      <c r="BB124" s="22">
        <f>IF(T124&lt;&gt;"", (T124*0.514)+1.8304,"")</f>
        <v>20.848400000000002</v>
      </c>
      <c r="BC124" s="22">
        <f>IF(U124&lt;&gt;"", (U124*0.514)+1.8304,"")</f>
        <v>60.940399999999997</v>
      </c>
      <c r="BD124" s="22">
        <f>IF(V124&lt;&gt;"", (V124*0.514)+1.8304,"")</f>
        <v>1145.4804000000001</v>
      </c>
      <c r="BE124" s="22">
        <f t="shared" si="55"/>
        <v>84.070400000000006</v>
      </c>
      <c r="BF124" s="22">
        <f t="shared" si="55"/>
        <v>76.874399999999994</v>
      </c>
      <c r="BG124" s="22">
        <f t="shared" si="55"/>
        <v>16.7364</v>
      </c>
      <c r="BH124" s="22">
        <f t="shared" si="54"/>
        <v>27.5304</v>
      </c>
      <c r="BI124" s="22">
        <f t="shared" si="54"/>
        <v>70.706400000000002</v>
      </c>
    </row>
    <row r="125" spans="1:61" hidden="1" x14ac:dyDescent="0.3">
      <c r="A125" s="20">
        <v>45339.152777777781</v>
      </c>
      <c r="B125" s="19">
        <v>185</v>
      </c>
      <c r="C125" s="19">
        <v>179</v>
      </c>
      <c r="D125" s="19"/>
      <c r="E125" s="19">
        <v>217</v>
      </c>
      <c r="F125" s="19">
        <v>178</v>
      </c>
      <c r="G125" s="19">
        <v>129</v>
      </c>
      <c r="H125" s="19">
        <v>178</v>
      </c>
      <c r="I125" s="19">
        <v>162</v>
      </c>
      <c r="J125" s="19">
        <v>133</v>
      </c>
      <c r="K125" s="19">
        <v>152</v>
      </c>
      <c r="L125" s="19">
        <v>164</v>
      </c>
      <c r="M125" s="19">
        <v>37</v>
      </c>
      <c r="N125" s="19">
        <v>170</v>
      </c>
      <c r="O125" s="19">
        <v>139</v>
      </c>
      <c r="P125" s="19">
        <v>92</v>
      </c>
      <c r="Q125" s="19">
        <v>1</v>
      </c>
      <c r="R125" s="19">
        <v>158</v>
      </c>
      <c r="S125" s="19">
        <v>66</v>
      </c>
      <c r="T125" s="19">
        <v>38</v>
      </c>
      <c r="U125" s="19">
        <v>116</v>
      </c>
      <c r="V125" s="19">
        <v>2223</v>
      </c>
      <c r="W125" s="19">
        <v>161</v>
      </c>
      <c r="X125" s="19">
        <v>146</v>
      </c>
      <c r="Y125" s="19">
        <v>28</v>
      </c>
      <c r="Z125" s="19">
        <v>45</v>
      </c>
      <c r="AA125" s="19">
        <v>134</v>
      </c>
      <c r="AB125" s="19"/>
      <c r="AC125" s="19"/>
      <c r="AD125" s="19"/>
      <c r="AE125" s="19"/>
      <c r="AF125" s="19"/>
      <c r="AG125" s="19"/>
      <c r="AI125" s="21">
        <f t="shared" si="38"/>
        <v>45339.152777777781</v>
      </c>
      <c r="AJ125" s="22">
        <f t="shared" si="41"/>
        <v>96.920400000000001</v>
      </c>
      <c r="AK125" s="22">
        <f t="shared" si="42"/>
        <v>93.836399999999998</v>
      </c>
      <c r="AL125" s="22" t="str">
        <f t="shared" si="49"/>
        <v/>
      </c>
      <c r="AM125" s="22">
        <f t="shared" si="43"/>
        <v>113.36839999999999</v>
      </c>
      <c r="AN125" s="22">
        <f t="shared" si="44"/>
        <v>93.322400000000002</v>
      </c>
      <c r="AO125" s="22">
        <f t="shared" si="45"/>
        <v>68.136399999999995</v>
      </c>
      <c r="AP125" s="22">
        <f t="shared" si="46"/>
        <v>93.322400000000002</v>
      </c>
      <c r="AQ125" s="22">
        <f t="shared" si="47"/>
        <v>85.098399999999998</v>
      </c>
      <c r="AR125" s="22">
        <f t="shared" si="48"/>
        <v>70.192399999999992</v>
      </c>
      <c r="AS125" s="22">
        <f>IF(K125&lt;&gt;"", (K125*0.514)+1.8304,"")</f>
        <v>79.958399999999997</v>
      </c>
      <c r="AT125" s="22">
        <f>IF(L125&lt;&gt;"", (L125*0.514)+1.8304,"")</f>
        <v>86.126400000000004</v>
      </c>
      <c r="AU125" s="22">
        <f>IF(M125&lt;&gt;"", (M125*0.514)+1.8304,"")</f>
        <v>20.848400000000002</v>
      </c>
      <c r="AV125" s="22">
        <f>IF(N125&lt;&gt;"", (N125*0.514)+1.8304,"")</f>
        <v>89.210399999999993</v>
      </c>
      <c r="AW125" s="22">
        <f>IF(O125&lt;&gt;"", (O125*0.514)+1.8304,"")</f>
        <v>73.276399999999995</v>
      </c>
      <c r="AX125" s="22">
        <f>IF(P125&lt;&gt;"", (P125*0.514)+1.8304,"")</f>
        <v>49.118400000000001</v>
      </c>
      <c r="AY125" s="22">
        <f>IF(Q125&lt;&gt;"", (Q125*0.514)+1.8304,"")</f>
        <v>2.3444000000000003</v>
      </c>
      <c r="AZ125" s="22">
        <f>IF(R125&lt;&gt;"", (R125*0.514)+1.8304,"")</f>
        <v>83.042400000000001</v>
      </c>
      <c r="BA125" s="22">
        <f>IF(S125&lt;&gt;"", (S125*0.514)+1.8304,"")</f>
        <v>35.754399999999997</v>
      </c>
      <c r="BB125" s="22">
        <f>IF(T125&lt;&gt;"", (T125*0.514)+1.8304,"")</f>
        <v>21.362400000000001</v>
      </c>
      <c r="BC125" s="22">
        <f>IF(U125&lt;&gt;"", (U125*0.514)+1.8304,"")</f>
        <v>61.4544</v>
      </c>
      <c r="BD125" s="22">
        <f>IF(V125&lt;&gt;"", (V125*0.514)+1.8304,"")</f>
        <v>1144.4524000000001</v>
      </c>
      <c r="BE125" s="22">
        <f t="shared" si="55"/>
        <v>84.584400000000002</v>
      </c>
      <c r="BF125" s="22">
        <f t="shared" si="55"/>
        <v>76.874399999999994</v>
      </c>
      <c r="BG125" s="22">
        <f t="shared" si="55"/>
        <v>16.2224</v>
      </c>
      <c r="BH125" s="22">
        <f t="shared" si="54"/>
        <v>24.9604</v>
      </c>
      <c r="BI125" s="22">
        <f t="shared" si="54"/>
        <v>70.706400000000002</v>
      </c>
    </row>
    <row r="126" spans="1:61" hidden="1" x14ac:dyDescent="0.3">
      <c r="A126" s="20">
        <v>45339.159722222219</v>
      </c>
      <c r="B126" s="19">
        <v>185</v>
      </c>
      <c r="C126" s="19">
        <v>179</v>
      </c>
      <c r="D126" s="19"/>
      <c r="E126" s="19">
        <v>215</v>
      </c>
      <c r="F126" s="19">
        <v>177</v>
      </c>
      <c r="G126" s="19">
        <v>133</v>
      </c>
      <c r="H126" s="19">
        <v>179</v>
      </c>
      <c r="I126" s="19">
        <v>162</v>
      </c>
      <c r="J126" s="19">
        <v>133</v>
      </c>
      <c r="K126" s="19">
        <v>151</v>
      </c>
      <c r="L126" s="19">
        <v>165</v>
      </c>
      <c r="M126" s="19">
        <v>39</v>
      </c>
      <c r="N126" s="19">
        <v>175</v>
      </c>
      <c r="O126" s="19">
        <v>139</v>
      </c>
      <c r="P126" s="19">
        <v>100</v>
      </c>
      <c r="Q126" s="19">
        <v>1</v>
      </c>
      <c r="R126" s="19">
        <v>158</v>
      </c>
      <c r="S126" s="19">
        <v>68</v>
      </c>
      <c r="T126" s="19">
        <v>39</v>
      </c>
      <c r="U126" s="19">
        <v>120</v>
      </c>
      <c r="V126" s="19">
        <v>2217</v>
      </c>
      <c r="W126" s="19">
        <v>161</v>
      </c>
      <c r="X126" s="19">
        <v>150</v>
      </c>
      <c r="Y126" s="19">
        <v>28</v>
      </c>
      <c r="Z126" s="19">
        <v>48</v>
      </c>
      <c r="AA126" s="19">
        <v>135</v>
      </c>
      <c r="AB126" s="19"/>
      <c r="AC126" s="19"/>
      <c r="AD126" s="19"/>
      <c r="AE126" s="19"/>
      <c r="AF126" s="19"/>
      <c r="AG126" s="19"/>
      <c r="AI126" s="21">
        <f t="shared" si="38"/>
        <v>45339.159722222219</v>
      </c>
      <c r="AJ126" s="22">
        <f t="shared" si="41"/>
        <v>96.920400000000001</v>
      </c>
      <c r="AK126" s="22">
        <f t="shared" si="42"/>
        <v>93.836399999999998</v>
      </c>
      <c r="AL126" s="22" t="str">
        <f t="shared" si="49"/>
        <v/>
      </c>
      <c r="AM126" s="22">
        <f t="shared" si="43"/>
        <v>112.3404</v>
      </c>
      <c r="AN126" s="22">
        <f t="shared" si="44"/>
        <v>92.808400000000006</v>
      </c>
      <c r="AO126" s="22">
        <f t="shared" si="45"/>
        <v>70.192399999999992</v>
      </c>
      <c r="AP126" s="22">
        <f t="shared" si="46"/>
        <v>93.836399999999998</v>
      </c>
      <c r="AQ126" s="22">
        <f t="shared" si="47"/>
        <v>85.098399999999998</v>
      </c>
      <c r="AR126" s="22">
        <f t="shared" si="48"/>
        <v>70.192399999999992</v>
      </c>
      <c r="AS126" s="22">
        <f>IF(K126&lt;&gt;"", (K126*0.514)+1.8304,"")</f>
        <v>79.444400000000002</v>
      </c>
      <c r="AT126" s="22">
        <f>IF(L126&lt;&gt;"", (L126*0.514)+1.8304,"")</f>
        <v>86.6404</v>
      </c>
      <c r="AU126" s="22">
        <f>IF(M126&lt;&gt;"", (M126*0.514)+1.8304,"")</f>
        <v>21.8764</v>
      </c>
      <c r="AV126" s="22">
        <f>IF(N126&lt;&gt;"", (N126*0.514)+1.8304,"")</f>
        <v>91.7804</v>
      </c>
      <c r="AW126" s="22">
        <f>IF(O126&lt;&gt;"", (O126*0.514)+1.8304,"")</f>
        <v>73.276399999999995</v>
      </c>
      <c r="AX126" s="22">
        <f>IF(P126&lt;&gt;"", (P126*0.514)+1.8304,"")</f>
        <v>53.230399999999996</v>
      </c>
      <c r="AY126" s="22">
        <f>IF(Q126&lt;&gt;"", (Q126*0.514)+1.8304,"")</f>
        <v>2.3444000000000003</v>
      </c>
      <c r="AZ126" s="22">
        <f>IF(R126&lt;&gt;"", (R126*0.514)+1.8304,"")</f>
        <v>83.042400000000001</v>
      </c>
      <c r="BA126" s="22">
        <f>IF(S126&lt;&gt;"", (S126*0.514)+1.8304,"")</f>
        <v>36.782399999999996</v>
      </c>
      <c r="BB126" s="22">
        <f>IF(T126&lt;&gt;"", (T126*0.514)+1.8304,"")</f>
        <v>21.8764</v>
      </c>
      <c r="BC126" s="22">
        <f>IF(U126&lt;&gt;"", (U126*0.514)+1.8304,"")</f>
        <v>63.510399999999997</v>
      </c>
      <c r="BD126" s="22">
        <f>IF(V126&lt;&gt;"", (V126*0.514)+1.8304,"")</f>
        <v>1141.3684000000001</v>
      </c>
      <c r="BE126" s="22">
        <f t="shared" si="55"/>
        <v>84.584400000000002</v>
      </c>
      <c r="BF126" s="22">
        <f t="shared" si="55"/>
        <v>78.930400000000006</v>
      </c>
      <c r="BG126" s="22">
        <f t="shared" si="55"/>
        <v>16.2224</v>
      </c>
      <c r="BH126" s="22">
        <f t="shared" si="54"/>
        <v>26.502400000000002</v>
      </c>
      <c r="BI126" s="22">
        <f t="shared" si="54"/>
        <v>71.220399999999998</v>
      </c>
    </row>
    <row r="127" spans="1:61" hidden="1" x14ac:dyDescent="0.3">
      <c r="A127" s="20">
        <v>45339.166666666664</v>
      </c>
      <c r="B127" s="19">
        <v>185</v>
      </c>
      <c r="C127" s="19">
        <v>179</v>
      </c>
      <c r="D127" s="19"/>
      <c r="E127" s="19">
        <v>215</v>
      </c>
      <c r="F127" s="19">
        <v>178</v>
      </c>
      <c r="G127" s="19">
        <v>136</v>
      </c>
      <c r="H127" s="19">
        <v>178</v>
      </c>
      <c r="I127" s="19">
        <v>162</v>
      </c>
      <c r="J127" s="19">
        <v>135</v>
      </c>
      <c r="K127" s="19">
        <v>152</v>
      </c>
      <c r="L127" s="19">
        <v>165</v>
      </c>
      <c r="M127" s="19">
        <v>36</v>
      </c>
      <c r="N127" s="19">
        <v>186</v>
      </c>
      <c r="O127" s="19">
        <v>140</v>
      </c>
      <c r="P127" s="19">
        <v>107</v>
      </c>
      <c r="Q127" s="19">
        <v>3</v>
      </c>
      <c r="R127" s="19">
        <v>159</v>
      </c>
      <c r="S127" s="19">
        <v>68</v>
      </c>
      <c r="T127" s="19">
        <v>42</v>
      </c>
      <c r="U127" s="19">
        <v>119</v>
      </c>
      <c r="V127" s="19">
        <v>2216</v>
      </c>
      <c r="W127" s="19">
        <v>161</v>
      </c>
      <c r="X127" s="19">
        <v>151</v>
      </c>
      <c r="Y127" s="19">
        <v>28</v>
      </c>
      <c r="Z127" s="19">
        <v>51</v>
      </c>
      <c r="AA127" s="19">
        <v>138</v>
      </c>
      <c r="AB127" s="19"/>
      <c r="AC127" s="19"/>
      <c r="AD127" s="19"/>
      <c r="AE127" s="19"/>
      <c r="AF127" s="19"/>
      <c r="AG127" s="19"/>
      <c r="AI127" s="21">
        <f t="shared" si="38"/>
        <v>45339.166666666664</v>
      </c>
      <c r="AJ127" s="22">
        <f t="shared" si="41"/>
        <v>96.920400000000001</v>
      </c>
      <c r="AK127" s="22">
        <f t="shared" si="42"/>
        <v>93.836399999999998</v>
      </c>
      <c r="AL127" s="22" t="str">
        <f t="shared" si="49"/>
        <v/>
      </c>
      <c r="AM127" s="22">
        <f t="shared" si="43"/>
        <v>112.3404</v>
      </c>
      <c r="AN127" s="22">
        <f t="shared" si="44"/>
        <v>93.322400000000002</v>
      </c>
      <c r="AO127" s="22">
        <f t="shared" si="45"/>
        <v>71.734399999999994</v>
      </c>
      <c r="AP127" s="22">
        <f t="shared" si="46"/>
        <v>93.322400000000002</v>
      </c>
      <c r="AQ127" s="22">
        <f t="shared" si="47"/>
        <v>85.098399999999998</v>
      </c>
      <c r="AR127" s="22">
        <f t="shared" si="48"/>
        <v>71.220399999999998</v>
      </c>
      <c r="AS127" s="22">
        <f>IF(K127&lt;&gt;"", (K127*0.514)+1.8304,"")</f>
        <v>79.958399999999997</v>
      </c>
      <c r="AT127" s="22">
        <f>IF(L127&lt;&gt;"", (L127*0.514)+1.8304,"")</f>
        <v>86.6404</v>
      </c>
      <c r="AU127" s="22">
        <f>IF(M127&lt;&gt;"", (M127*0.514)+1.8304,"")</f>
        <v>20.334400000000002</v>
      </c>
      <c r="AV127" s="22">
        <f>IF(N127&lt;&gt;"", (N127*0.514)+1.8304,"")</f>
        <v>97.434399999999997</v>
      </c>
      <c r="AW127" s="22">
        <f>IF(O127&lt;&gt;"", (O127*0.514)+1.8304,"")</f>
        <v>73.790400000000005</v>
      </c>
      <c r="AX127" s="22">
        <f>IF(P127&lt;&gt;"", (P127*0.514)+1.8304,"")</f>
        <v>56.828400000000002</v>
      </c>
      <c r="AY127" s="22">
        <f>IF(Q127&lt;&gt;"", (Q127*0.514)+1.8304,"")</f>
        <v>3.3723999999999998</v>
      </c>
      <c r="AZ127" s="22">
        <f>IF(R127&lt;&gt;"", (R127*0.514)+1.8304,"")</f>
        <v>83.556399999999996</v>
      </c>
      <c r="BA127" s="22">
        <f>IF(S127&lt;&gt;"", (S127*0.514)+1.8304,"")</f>
        <v>36.782399999999996</v>
      </c>
      <c r="BB127" s="22">
        <f>IF(T127&lt;&gt;"", (T127*0.514)+1.8304,"")</f>
        <v>23.418400000000002</v>
      </c>
      <c r="BC127" s="22">
        <f>IF(U127&lt;&gt;"", (U127*0.514)+1.8304,"")</f>
        <v>62.996400000000001</v>
      </c>
      <c r="BD127" s="22">
        <f>IF(V127&lt;&gt;"", (V127*0.514)+1.8304,"")</f>
        <v>1140.8544000000002</v>
      </c>
      <c r="BE127" s="22">
        <f t="shared" si="55"/>
        <v>84.584400000000002</v>
      </c>
      <c r="BF127" s="22">
        <f t="shared" si="55"/>
        <v>79.444400000000002</v>
      </c>
      <c r="BG127" s="22">
        <f t="shared" si="55"/>
        <v>16.2224</v>
      </c>
      <c r="BH127" s="22">
        <f t="shared" si="54"/>
        <v>28.044400000000003</v>
      </c>
      <c r="BI127" s="22">
        <f t="shared" si="54"/>
        <v>72.7624</v>
      </c>
    </row>
    <row r="128" spans="1:61" hidden="1" x14ac:dyDescent="0.3">
      <c r="A128" s="20">
        <v>45339.173611111109</v>
      </c>
      <c r="B128" s="19">
        <v>183</v>
      </c>
      <c r="C128" s="19">
        <v>180</v>
      </c>
      <c r="D128" s="19"/>
      <c r="E128" s="19">
        <v>211</v>
      </c>
      <c r="F128" s="19">
        <v>177</v>
      </c>
      <c r="G128" s="19">
        <v>135</v>
      </c>
      <c r="H128" s="19">
        <v>183</v>
      </c>
      <c r="I128" s="19">
        <v>161</v>
      </c>
      <c r="J128" s="19">
        <v>137</v>
      </c>
      <c r="K128" s="19">
        <v>152</v>
      </c>
      <c r="L128" s="19">
        <v>167</v>
      </c>
      <c r="M128" s="19">
        <v>39</v>
      </c>
      <c r="N128" s="19">
        <v>172</v>
      </c>
      <c r="O128" s="19">
        <v>141</v>
      </c>
      <c r="P128" s="19">
        <v>100</v>
      </c>
      <c r="Q128" s="19">
        <v>4</v>
      </c>
      <c r="R128" s="19">
        <v>161</v>
      </c>
      <c r="S128" s="19">
        <v>70</v>
      </c>
      <c r="T128" s="19">
        <v>43</v>
      </c>
      <c r="U128" s="19">
        <v>121</v>
      </c>
      <c r="V128" s="19">
        <v>2216</v>
      </c>
      <c r="W128" s="19">
        <v>162</v>
      </c>
      <c r="X128" s="19">
        <v>152</v>
      </c>
      <c r="Y128" s="19">
        <v>37</v>
      </c>
      <c r="Z128" s="19">
        <v>53</v>
      </c>
      <c r="AA128" s="19">
        <v>140</v>
      </c>
      <c r="AB128" s="19"/>
      <c r="AC128" s="19"/>
      <c r="AD128" s="19"/>
      <c r="AE128" s="19"/>
      <c r="AF128" s="19"/>
      <c r="AG128" s="19"/>
      <c r="AI128" s="21">
        <f t="shared" si="38"/>
        <v>45339.173611111109</v>
      </c>
      <c r="AJ128" s="22">
        <f t="shared" si="41"/>
        <v>95.892399999999995</v>
      </c>
      <c r="AK128" s="22">
        <f t="shared" si="42"/>
        <v>94.350399999999993</v>
      </c>
      <c r="AL128" s="22" t="str">
        <f t="shared" si="49"/>
        <v/>
      </c>
      <c r="AM128" s="22">
        <f t="shared" si="43"/>
        <v>110.28440000000001</v>
      </c>
      <c r="AN128" s="22">
        <f t="shared" si="44"/>
        <v>92.808400000000006</v>
      </c>
      <c r="AO128" s="22">
        <f t="shared" si="45"/>
        <v>71.220399999999998</v>
      </c>
      <c r="AP128" s="22">
        <f t="shared" si="46"/>
        <v>95.892399999999995</v>
      </c>
      <c r="AQ128" s="22">
        <f t="shared" si="47"/>
        <v>84.584400000000002</v>
      </c>
      <c r="AR128" s="22">
        <f t="shared" si="48"/>
        <v>72.248400000000004</v>
      </c>
      <c r="AS128" s="22">
        <f>IF(K128&lt;&gt;"", (K128*0.514)+1.8304,"")</f>
        <v>79.958399999999997</v>
      </c>
      <c r="AT128" s="22">
        <f>IF(L128&lt;&gt;"", (L128*0.514)+1.8304,"")</f>
        <v>87.668400000000005</v>
      </c>
      <c r="AU128" s="22">
        <f>IF(M128&lt;&gt;"", (M128*0.514)+1.8304,"")</f>
        <v>21.8764</v>
      </c>
      <c r="AV128" s="22">
        <f>IF(N128&lt;&gt;"", (N128*0.514)+1.8304,"")</f>
        <v>90.238399999999999</v>
      </c>
      <c r="AW128" s="22">
        <f>IF(O128&lt;&gt;"", (O128*0.514)+1.8304,"")</f>
        <v>74.304400000000001</v>
      </c>
      <c r="AX128" s="22">
        <f>IF(P128&lt;&gt;"", (P128*0.514)+1.8304,"")</f>
        <v>53.230399999999996</v>
      </c>
      <c r="AY128" s="22">
        <f>IF(Q128&lt;&gt;"", (Q128*0.514)+1.8304,"")</f>
        <v>3.8864000000000001</v>
      </c>
      <c r="AZ128" s="22">
        <f>IF(R128&lt;&gt;"", (R128*0.514)+1.8304,"")</f>
        <v>84.584400000000002</v>
      </c>
      <c r="BA128" s="22">
        <f>IF(S128&lt;&gt;"", (S128*0.514)+1.8304,"")</f>
        <v>37.810400000000001</v>
      </c>
      <c r="BB128" s="22">
        <f>IF(T128&lt;&gt;"", (T128*0.514)+1.8304,"")</f>
        <v>23.932400000000001</v>
      </c>
      <c r="BC128" s="22">
        <f>IF(U128&lt;&gt;"", (U128*0.514)+1.8304,"")</f>
        <v>64.0244</v>
      </c>
      <c r="BD128" s="22">
        <f>IF(V128&lt;&gt;"", (V128*0.514)+1.8304,"")</f>
        <v>1140.8544000000002</v>
      </c>
      <c r="BE128" s="22">
        <f t="shared" si="55"/>
        <v>85.098399999999998</v>
      </c>
      <c r="BF128" s="22">
        <f t="shared" si="55"/>
        <v>79.958399999999997</v>
      </c>
      <c r="BG128" s="22">
        <f t="shared" si="55"/>
        <v>20.848400000000002</v>
      </c>
      <c r="BH128" s="22">
        <f t="shared" si="54"/>
        <v>29.072400000000002</v>
      </c>
      <c r="BI128" s="22">
        <f t="shared" si="54"/>
        <v>73.790400000000005</v>
      </c>
    </row>
    <row r="129" spans="1:61" hidden="1" x14ac:dyDescent="0.3">
      <c r="A129" s="20">
        <v>45339.180555555555</v>
      </c>
      <c r="B129" s="19">
        <v>180</v>
      </c>
      <c r="C129" s="19">
        <v>178</v>
      </c>
      <c r="D129" s="19"/>
      <c r="E129" s="19">
        <v>203</v>
      </c>
      <c r="F129" s="19">
        <v>178</v>
      </c>
      <c r="G129" s="19">
        <v>132</v>
      </c>
      <c r="H129" s="19">
        <v>185</v>
      </c>
      <c r="I129" s="19">
        <v>161</v>
      </c>
      <c r="J129" s="19">
        <v>136</v>
      </c>
      <c r="K129" s="19">
        <v>152</v>
      </c>
      <c r="L129" s="19">
        <v>169</v>
      </c>
      <c r="M129" s="19">
        <v>40</v>
      </c>
      <c r="N129" s="19">
        <v>170</v>
      </c>
      <c r="O129" s="19">
        <v>146</v>
      </c>
      <c r="P129" s="19">
        <v>100</v>
      </c>
      <c r="Q129" s="19">
        <v>3</v>
      </c>
      <c r="R129" s="19">
        <v>162</v>
      </c>
      <c r="S129" s="19">
        <v>72</v>
      </c>
      <c r="T129" s="19">
        <v>44</v>
      </c>
      <c r="U129" s="19">
        <v>125</v>
      </c>
      <c r="V129" s="19">
        <v>2218</v>
      </c>
      <c r="W129" s="19">
        <v>165</v>
      </c>
      <c r="X129" s="19">
        <v>154</v>
      </c>
      <c r="Y129" s="19">
        <v>34</v>
      </c>
      <c r="Z129" s="19">
        <v>53</v>
      </c>
      <c r="AA129" s="19">
        <v>144</v>
      </c>
      <c r="AB129" s="19"/>
      <c r="AC129" s="19"/>
      <c r="AD129" s="19"/>
      <c r="AE129" s="19"/>
      <c r="AF129" s="19"/>
      <c r="AG129" s="19"/>
      <c r="AI129" s="21">
        <f t="shared" si="38"/>
        <v>45339.180555555555</v>
      </c>
      <c r="AJ129" s="22">
        <f t="shared" si="41"/>
        <v>94.350399999999993</v>
      </c>
      <c r="AK129" s="22">
        <f t="shared" si="42"/>
        <v>93.322400000000002</v>
      </c>
      <c r="AL129" s="22" t="str">
        <f t="shared" si="49"/>
        <v/>
      </c>
      <c r="AM129" s="22">
        <f t="shared" si="43"/>
        <v>106.1724</v>
      </c>
      <c r="AN129" s="22">
        <f t="shared" si="44"/>
        <v>93.322400000000002</v>
      </c>
      <c r="AO129" s="22">
        <f t="shared" si="45"/>
        <v>69.678399999999996</v>
      </c>
      <c r="AP129" s="22">
        <f t="shared" si="46"/>
        <v>96.920400000000001</v>
      </c>
      <c r="AQ129" s="22">
        <f t="shared" si="47"/>
        <v>84.584400000000002</v>
      </c>
      <c r="AR129" s="22">
        <f t="shared" si="48"/>
        <v>71.734399999999994</v>
      </c>
      <c r="AS129" s="22">
        <f>IF(K129&lt;&gt;"", (K129*0.514)+1.8304,"")</f>
        <v>79.958399999999997</v>
      </c>
      <c r="AT129" s="22">
        <f>IF(L129&lt;&gt;"", (L129*0.514)+1.8304,"")</f>
        <v>88.696399999999997</v>
      </c>
      <c r="AU129" s="22">
        <f>IF(M129&lt;&gt;"", (M129*0.514)+1.8304,"")</f>
        <v>22.390400000000003</v>
      </c>
      <c r="AV129" s="22">
        <f>IF(N129&lt;&gt;"", (N129*0.514)+1.8304,"")</f>
        <v>89.210399999999993</v>
      </c>
      <c r="AW129" s="22">
        <f>IF(O129&lt;&gt;"", (O129*0.514)+1.8304,"")</f>
        <v>76.874399999999994</v>
      </c>
      <c r="AX129" s="22">
        <f>IF(P129&lt;&gt;"", (P129*0.514)+1.8304,"")</f>
        <v>53.230399999999996</v>
      </c>
      <c r="AY129" s="22">
        <f>IF(Q129&lt;&gt;"", (Q129*0.514)+1.8304,"")</f>
        <v>3.3723999999999998</v>
      </c>
      <c r="AZ129" s="22">
        <f>IF(R129&lt;&gt;"", (R129*0.514)+1.8304,"")</f>
        <v>85.098399999999998</v>
      </c>
      <c r="BA129" s="22">
        <f>IF(S129&lt;&gt;"", (S129*0.514)+1.8304,"")</f>
        <v>38.8384</v>
      </c>
      <c r="BB129" s="22">
        <f>IF(T129&lt;&gt;"", (T129*0.514)+1.8304,"")</f>
        <v>24.446400000000001</v>
      </c>
      <c r="BC129" s="22">
        <f>IF(U129&lt;&gt;"", (U129*0.514)+1.8304,"")</f>
        <v>66.080399999999997</v>
      </c>
      <c r="BD129" s="22">
        <f>IF(V129&lt;&gt;"", (V129*0.514)+1.8304,"")</f>
        <v>1141.8824000000002</v>
      </c>
      <c r="BE129" s="22">
        <f t="shared" si="55"/>
        <v>86.6404</v>
      </c>
      <c r="BF129" s="22">
        <f t="shared" si="55"/>
        <v>80.986400000000003</v>
      </c>
      <c r="BG129" s="22">
        <f t="shared" si="55"/>
        <v>19.3064</v>
      </c>
      <c r="BH129" s="22">
        <f t="shared" si="54"/>
        <v>29.072400000000002</v>
      </c>
      <c r="BI129" s="22">
        <f t="shared" si="54"/>
        <v>75.846400000000003</v>
      </c>
    </row>
    <row r="130" spans="1:61" hidden="1" x14ac:dyDescent="0.3">
      <c r="A130" s="20">
        <v>45339.1875</v>
      </c>
      <c r="B130" s="19">
        <v>176</v>
      </c>
      <c r="C130" s="19">
        <v>173</v>
      </c>
      <c r="D130" s="19"/>
      <c r="E130" s="19">
        <v>201</v>
      </c>
      <c r="F130" s="19">
        <v>177</v>
      </c>
      <c r="G130" s="19">
        <v>133</v>
      </c>
      <c r="H130" s="19">
        <v>183</v>
      </c>
      <c r="I130" s="19">
        <v>163</v>
      </c>
      <c r="J130" s="19">
        <v>137</v>
      </c>
      <c r="K130" s="19">
        <v>152</v>
      </c>
      <c r="L130" s="19">
        <v>169</v>
      </c>
      <c r="M130" s="19">
        <v>40</v>
      </c>
      <c r="N130" s="19">
        <v>171</v>
      </c>
      <c r="O130" s="19">
        <v>145</v>
      </c>
      <c r="P130" s="19">
        <v>104</v>
      </c>
      <c r="Q130" s="19">
        <v>4</v>
      </c>
      <c r="R130" s="19">
        <v>163</v>
      </c>
      <c r="S130" s="19">
        <v>73</v>
      </c>
      <c r="T130" s="19">
        <v>45</v>
      </c>
      <c r="U130" s="19">
        <v>127</v>
      </c>
      <c r="V130" s="19">
        <v>2183</v>
      </c>
      <c r="W130" s="19">
        <v>166</v>
      </c>
      <c r="X130" s="19">
        <v>156</v>
      </c>
      <c r="Y130" s="19">
        <v>31</v>
      </c>
      <c r="Z130" s="19">
        <v>53</v>
      </c>
      <c r="AA130" s="19">
        <v>145</v>
      </c>
      <c r="AB130" s="19"/>
      <c r="AC130" s="19"/>
      <c r="AD130" s="19"/>
      <c r="AE130" s="19"/>
      <c r="AF130" s="19"/>
      <c r="AG130" s="19"/>
      <c r="AI130" s="21">
        <f t="shared" ref="AI130:AI193" si="56">A130</f>
        <v>45339.1875</v>
      </c>
      <c r="AJ130" s="22">
        <f t="shared" si="41"/>
        <v>92.294399999999996</v>
      </c>
      <c r="AK130" s="22">
        <f t="shared" si="42"/>
        <v>90.752399999999994</v>
      </c>
      <c r="AL130" s="22" t="str">
        <f t="shared" si="49"/>
        <v/>
      </c>
      <c r="AM130" s="22">
        <f t="shared" si="43"/>
        <v>105.1444</v>
      </c>
      <c r="AN130" s="22">
        <f t="shared" si="44"/>
        <v>92.808400000000006</v>
      </c>
      <c r="AO130" s="22">
        <f t="shared" si="45"/>
        <v>70.192399999999992</v>
      </c>
      <c r="AP130" s="22">
        <f t="shared" si="46"/>
        <v>95.892399999999995</v>
      </c>
      <c r="AQ130" s="22">
        <f t="shared" si="47"/>
        <v>85.612399999999994</v>
      </c>
      <c r="AR130" s="22">
        <f t="shared" si="48"/>
        <v>72.248400000000004</v>
      </c>
      <c r="AS130" s="22">
        <f>IF(K130&lt;&gt;"", (K130*0.514)+1.8304,"")</f>
        <v>79.958399999999997</v>
      </c>
      <c r="AT130" s="22">
        <f>IF(L130&lt;&gt;"", (L130*0.514)+1.8304,"")</f>
        <v>88.696399999999997</v>
      </c>
      <c r="AU130" s="22">
        <f>IF(M130&lt;&gt;"", (M130*0.514)+1.8304,"")</f>
        <v>22.390400000000003</v>
      </c>
      <c r="AV130" s="22">
        <f>IF(N130&lt;&gt;"", (N130*0.514)+1.8304,"")</f>
        <v>89.724400000000003</v>
      </c>
      <c r="AW130" s="22">
        <f>IF(O130&lt;&gt;"", (O130*0.514)+1.8304,"")</f>
        <v>76.360399999999998</v>
      </c>
      <c r="AX130" s="22">
        <f>IF(P130&lt;&gt;"", (P130*0.514)+1.8304,"")</f>
        <v>55.2864</v>
      </c>
      <c r="AY130" s="22">
        <f>IF(Q130&lt;&gt;"", (Q130*0.514)+1.8304,"")</f>
        <v>3.8864000000000001</v>
      </c>
      <c r="AZ130" s="22">
        <f>IF(R130&lt;&gt;"", (R130*0.514)+1.8304,"")</f>
        <v>85.612399999999994</v>
      </c>
      <c r="BA130" s="22">
        <f>IF(S130&lt;&gt;"", (S130*0.514)+1.8304,"")</f>
        <v>39.352399999999996</v>
      </c>
      <c r="BB130" s="22">
        <f>IF(T130&lt;&gt;"", (T130*0.514)+1.8304,"")</f>
        <v>24.9604</v>
      </c>
      <c r="BC130" s="22">
        <f>IF(U130&lt;&gt;"", (U130*0.514)+1.8304,"")</f>
        <v>67.108400000000003</v>
      </c>
      <c r="BD130" s="22">
        <f>IF(V130&lt;&gt;"", (V130*0.514)+1.8304,"")</f>
        <v>1123.8924000000002</v>
      </c>
      <c r="BE130" s="22">
        <f t="shared" si="55"/>
        <v>87.154399999999995</v>
      </c>
      <c r="BF130" s="22">
        <f t="shared" si="55"/>
        <v>82.014399999999995</v>
      </c>
      <c r="BG130" s="22">
        <f t="shared" si="55"/>
        <v>17.764400000000002</v>
      </c>
      <c r="BH130" s="22">
        <f t="shared" si="54"/>
        <v>29.072400000000002</v>
      </c>
      <c r="BI130" s="22">
        <f t="shared" si="54"/>
        <v>76.360399999999998</v>
      </c>
    </row>
    <row r="131" spans="1:61" hidden="1" x14ac:dyDescent="0.3">
      <c r="A131" s="20">
        <v>45339.194444444445</v>
      </c>
      <c r="B131" s="19">
        <v>169</v>
      </c>
      <c r="C131" s="19">
        <v>174</v>
      </c>
      <c r="D131" s="19">
        <v>199</v>
      </c>
      <c r="E131" s="19">
        <v>199</v>
      </c>
      <c r="F131" s="19">
        <v>176</v>
      </c>
      <c r="G131" s="19">
        <v>130</v>
      </c>
      <c r="H131" s="19">
        <v>186</v>
      </c>
      <c r="I131" s="19">
        <v>167</v>
      </c>
      <c r="J131" s="19">
        <v>137</v>
      </c>
      <c r="K131" s="19">
        <v>151</v>
      </c>
      <c r="L131" s="19">
        <v>169</v>
      </c>
      <c r="M131" s="19">
        <v>44</v>
      </c>
      <c r="N131" s="19">
        <v>171</v>
      </c>
      <c r="O131" s="19">
        <v>144</v>
      </c>
      <c r="P131" s="19">
        <v>106</v>
      </c>
      <c r="Q131" s="19">
        <v>4</v>
      </c>
      <c r="R131" s="19">
        <v>164</v>
      </c>
      <c r="S131" s="19">
        <v>74</v>
      </c>
      <c r="T131" s="19">
        <v>45</v>
      </c>
      <c r="U131" s="19">
        <v>129</v>
      </c>
      <c r="V131" s="19">
        <v>2182</v>
      </c>
      <c r="W131" s="19">
        <v>167</v>
      </c>
      <c r="X131" s="19">
        <v>156</v>
      </c>
      <c r="Y131" s="19">
        <v>32</v>
      </c>
      <c r="Z131" s="19">
        <v>56</v>
      </c>
      <c r="AA131" s="19">
        <v>152</v>
      </c>
      <c r="AB131" s="19"/>
      <c r="AC131" s="19"/>
      <c r="AD131" s="19"/>
      <c r="AE131" s="19"/>
      <c r="AF131" s="19"/>
      <c r="AG131" s="19"/>
      <c r="AI131" s="21">
        <f t="shared" si="56"/>
        <v>45339.194444444445</v>
      </c>
      <c r="AJ131" s="22">
        <f t="shared" si="41"/>
        <v>88.696399999999997</v>
      </c>
      <c r="AK131" s="22">
        <f t="shared" si="42"/>
        <v>91.266400000000004</v>
      </c>
      <c r="AL131" s="22">
        <f t="shared" si="49"/>
        <v>104.1164</v>
      </c>
      <c r="AM131" s="22">
        <f t="shared" si="43"/>
        <v>104.1164</v>
      </c>
      <c r="AN131" s="22">
        <f t="shared" si="44"/>
        <v>92.294399999999996</v>
      </c>
      <c r="AO131" s="22">
        <f t="shared" si="45"/>
        <v>68.650400000000005</v>
      </c>
      <c r="AP131" s="22">
        <f t="shared" si="46"/>
        <v>97.434399999999997</v>
      </c>
      <c r="AQ131" s="22">
        <f t="shared" si="47"/>
        <v>87.668400000000005</v>
      </c>
      <c r="AR131" s="22">
        <f t="shared" si="48"/>
        <v>72.248400000000004</v>
      </c>
      <c r="AS131" s="22">
        <f>IF(K131&lt;&gt;"", (K131*0.514)+1.8304,"")</f>
        <v>79.444400000000002</v>
      </c>
      <c r="AT131" s="22">
        <f>IF(L131&lt;&gt;"", (L131*0.514)+1.8304,"")</f>
        <v>88.696399999999997</v>
      </c>
      <c r="AU131" s="22">
        <f>IF(M131&lt;&gt;"", (M131*0.514)+1.8304,"")</f>
        <v>24.446400000000001</v>
      </c>
      <c r="AV131" s="22">
        <f>IF(N131&lt;&gt;"", (N131*0.514)+1.8304,"")</f>
        <v>89.724400000000003</v>
      </c>
      <c r="AW131" s="22">
        <f>IF(O131&lt;&gt;"", (O131*0.514)+1.8304,"")</f>
        <v>75.846400000000003</v>
      </c>
      <c r="AX131" s="22">
        <f>IF(P131&lt;&gt;"", (P131*0.514)+1.8304,"")</f>
        <v>56.314399999999999</v>
      </c>
      <c r="AY131" s="22">
        <f>IF(Q131&lt;&gt;"", (Q131*0.514)+1.8304,"")</f>
        <v>3.8864000000000001</v>
      </c>
      <c r="AZ131" s="22">
        <f>IF(R131&lt;&gt;"", (R131*0.514)+1.8304,"")</f>
        <v>86.126400000000004</v>
      </c>
      <c r="BA131" s="22">
        <f>IF(S131&lt;&gt;"", (S131*0.514)+1.8304,"")</f>
        <v>39.866399999999999</v>
      </c>
      <c r="BB131" s="22">
        <f>IF(T131&lt;&gt;"", (T131*0.514)+1.8304,"")</f>
        <v>24.9604</v>
      </c>
      <c r="BC131" s="22">
        <f>IF(U131&lt;&gt;"", (U131*0.514)+1.8304,"")</f>
        <v>68.136399999999995</v>
      </c>
      <c r="BD131" s="22">
        <f>IF(V131&lt;&gt;"", (V131*0.514)+1.8304,"")</f>
        <v>1123.3784000000001</v>
      </c>
      <c r="BE131" s="22">
        <f t="shared" si="55"/>
        <v>87.668400000000005</v>
      </c>
      <c r="BF131" s="22">
        <f t="shared" si="55"/>
        <v>82.014399999999995</v>
      </c>
      <c r="BG131" s="22">
        <f t="shared" si="55"/>
        <v>18.278400000000001</v>
      </c>
      <c r="BH131" s="22">
        <f t="shared" si="54"/>
        <v>30.6144</v>
      </c>
      <c r="BI131" s="22">
        <f t="shared" si="54"/>
        <v>79.958399999999997</v>
      </c>
    </row>
    <row r="132" spans="1:61" hidden="1" x14ac:dyDescent="0.3">
      <c r="A132" s="20">
        <v>45339.201388888891</v>
      </c>
      <c r="B132" s="19">
        <v>167</v>
      </c>
      <c r="C132" s="19">
        <v>173</v>
      </c>
      <c r="D132" s="19">
        <v>198</v>
      </c>
      <c r="E132" s="19">
        <v>195</v>
      </c>
      <c r="F132" s="19">
        <v>176</v>
      </c>
      <c r="G132" s="19">
        <v>126</v>
      </c>
      <c r="H132" s="19">
        <v>187</v>
      </c>
      <c r="I132" s="19">
        <v>169</v>
      </c>
      <c r="J132" s="19">
        <v>137</v>
      </c>
      <c r="K132" s="19">
        <v>152</v>
      </c>
      <c r="L132" s="19">
        <v>171</v>
      </c>
      <c r="M132" s="19">
        <v>46</v>
      </c>
      <c r="N132" s="19">
        <v>173</v>
      </c>
      <c r="O132" s="19">
        <v>149</v>
      </c>
      <c r="P132" s="19">
        <v>108</v>
      </c>
      <c r="Q132" s="19">
        <v>4</v>
      </c>
      <c r="R132" s="19">
        <v>164</v>
      </c>
      <c r="S132" s="19">
        <v>75</v>
      </c>
      <c r="T132" s="19">
        <v>52</v>
      </c>
      <c r="U132" s="19">
        <v>128</v>
      </c>
      <c r="V132" s="19">
        <v>2179</v>
      </c>
      <c r="W132" s="19">
        <v>167</v>
      </c>
      <c r="X132" s="19">
        <v>157</v>
      </c>
      <c r="Y132" s="19">
        <v>34</v>
      </c>
      <c r="Z132" s="19">
        <v>55</v>
      </c>
      <c r="AA132" s="19">
        <v>153</v>
      </c>
      <c r="AB132" s="19"/>
      <c r="AC132" s="19"/>
      <c r="AD132" s="19"/>
      <c r="AE132" s="19"/>
      <c r="AF132" s="19"/>
      <c r="AG132" s="19"/>
      <c r="AI132" s="21">
        <f t="shared" si="56"/>
        <v>45339.201388888891</v>
      </c>
      <c r="AJ132" s="22">
        <f t="shared" si="41"/>
        <v>87.668400000000005</v>
      </c>
      <c r="AK132" s="22">
        <f t="shared" si="42"/>
        <v>90.752399999999994</v>
      </c>
      <c r="AL132" s="22">
        <f t="shared" si="49"/>
        <v>103.6024</v>
      </c>
      <c r="AM132" s="22">
        <f t="shared" si="43"/>
        <v>102.0604</v>
      </c>
      <c r="AN132" s="22">
        <f t="shared" si="44"/>
        <v>92.294399999999996</v>
      </c>
      <c r="AO132" s="22">
        <f t="shared" si="45"/>
        <v>66.594399999999993</v>
      </c>
      <c r="AP132" s="22">
        <f t="shared" si="46"/>
        <v>97.948400000000007</v>
      </c>
      <c r="AQ132" s="22">
        <f t="shared" si="47"/>
        <v>88.696399999999997</v>
      </c>
      <c r="AR132" s="22">
        <f t="shared" si="48"/>
        <v>72.248400000000004</v>
      </c>
      <c r="AS132" s="22">
        <f>IF(K132&lt;&gt;"", (K132*0.514)+1.8304,"")</f>
        <v>79.958399999999997</v>
      </c>
      <c r="AT132" s="22">
        <f>IF(L132&lt;&gt;"", (L132*0.514)+1.8304,"")</f>
        <v>89.724400000000003</v>
      </c>
      <c r="AU132" s="22">
        <f>IF(M132&lt;&gt;"", (M132*0.514)+1.8304,"")</f>
        <v>25.474400000000003</v>
      </c>
      <c r="AV132" s="22">
        <f>IF(N132&lt;&gt;"", (N132*0.514)+1.8304,"")</f>
        <v>90.752399999999994</v>
      </c>
      <c r="AW132" s="22">
        <f>IF(O132&lt;&gt;"", (O132*0.514)+1.8304,"")</f>
        <v>78.416399999999996</v>
      </c>
      <c r="AX132" s="22">
        <f>IF(P132&lt;&gt;"", (P132*0.514)+1.8304,"")</f>
        <v>57.342399999999998</v>
      </c>
      <c r="AY132" s="22">
        <f>IF(Q132&lt;&gt;"", (Q132*0.514)+1.8304,"")</f>
        <v>3.8864000000000001</v>
      </c>
      <c r="AZ132" s="22">
        <f>IF(R132&lt;&gt;"", (R132*0.514)+1.8304,"")</f>
        <v>86.126400000000004</v>
      </c>
      <c r="BA132" s="22">
        <f>IF(S132&lt;&gt;"", (S132*0.514)+1.8304,"")</f>
        <v>40.380400000000002</v>
      </c>
      <c r="BB132" s="22">
        <f>IF(T132&lt;&gt;"", (T132*0.514)+1.8304,"")</f>
        <v>28.558400000000002</v>
      </c>
      <c r="BC132" s="22">
        <f>IF(U132&lt;&gt;"", (U132*0.514)+1.8304,"")</f>
        <v>67.622399999999999</v>
      </c>
      <c r="BD132" s="22">
        <f>IF(V132&lt;&gt;"", (V132*0.514)+1.8304,"")</f>
        <v>1121.8364000000001</v>
      </c>
      <c r="BE132" s="22">
        <f t="shared" si="55"/>
        <v>87.668400000000005</v>
      </c>
      <c r="BF132" s="22">
        <f t="shared" si="55"/>
        <v>82.528400000000005</v>
      </c>
      <c r="BG132" s="22">
        <f t="shared" si="55"/>
        <v>19.3064</v>
      </c>
      <c r="BH132" s="22">
        <f t="shared" si="54"/>
        <v>30.1004</v>
      </c>
      <c r="BI132" s="22">
        <f t="shared" si="54"/>
        <v>80.472399999999993</v>
      </c>
    </row>
    <row r="133" spans="1:61" hidden="1" x14ac:dyDescent="0.3">
      <c r="A133" s="20">
        <v>45339.208333333336</v>
      </c>
      <c r="B133" s="19">
        <v>163</v>
      </c>
      <c r="C133" s="19">
        <v>168</v>
      </c>
      <c r="D133" s="19">
        <v>197</v>
      </c>
      <c r="E133" s="19">
        <v>193</v>
      </c>
      <c r="F133" s="19">
        <v>174</v>
      </c>
      <c r="G133" s="19">
        <v>126</v>
      </c>
      <c r="H133" s="19">
        <v>188</v>
      </c>
      <c r="I133" s="19">
        <v>170</v>
      </c>
      <c r="J133" s="19">
        <v>140</v>
      </c>
      <c r="K133" s="19">
        <v>153</v>
      </c>
      <c r="L133" s="19">
        <v>171</v>
      </c>
      <c r="M133" s="19">
        <v>44</v>
      </c>
      <c r="N133" s="19">
        <v>174</v>
      </c>
      <c r="O133" s="19">
        <v>151</v>
      </c>
      <c r="P133" s="19">
        <v>107</v>
      </c>
      <c r="Q133" s="19">
        <v>3</v>
      </c>
      <c r="R133" s="19">
        <v>165</v>
      </c>
      <c r="S133" s="19">
        <v>76</v>
      </c>
      <c r="T133" s="19">
        <v>51</v>
      </c>
      <c r="U133" s="19">
        <v>130</v>
      </c>
      <c r="V133" s="19">
        <v>2174</v>
      </c>
      <c r="W133" s="19">
        <v>167</v>
      </c>
      <c r="X133" s="19">
        <v>157</v>
      </c>
      <c r="Y133" s="19">
        <v>35</v>
      </c>
      <c r="Z133" s="19">
        <v>57</v>
      </c>
      <c r="AA133" s="19">
        <v>154</v>
      </c>
      <c r="AB133" s="19"/>
      <c r="AC133" s="19"/>
      <c r="AD133" s="19"/>
      <c r="AE133" s="19"/>
      <c r="AF133" s="19"/>
      <c r="AG133" s="19"/>
      <c r="AI133" s="21">
        <f t="shared" si="56"/>
        <v>45339.208333333336</v>
      </c>
      <c r="AJ133" s="22">
        <f t="shared" si="41"/>
        <v>85.612399999999994</v>
      </c>
      <c r="AK133" s="22">
        <f t="shared" si="42"/>
        <v>88.182400000000001</v>
      </c>
      <c r="AL133" s="22">
        <f t="shared" si="49"/>
        <v>103.08839999999999</v>
      </c>
      <c r="AM133" s="22">
        <f t="shared" si="43"/>
        <v>101.0324</v>
      </c>
      <c r="AN133" s="22">
        <f t="shared" si="44"/>
        <v>91.266400000000004</v>
      </c>
      <c r="AO133" s="22">
        <f t="shared" si="45"/>
        <v>66.594399999999993</v>
      </c>
      <c r="AP133" s="22">
        <f t="shared" si="46"/>
        <v>98.462400000000002</v>
      </c>
      <c r="AQ133" s="22">
        <f t="shared" si="47"/>
        <v>89.210399999999993</v>
      </c>
      <c r="AR133" s="22">
        <f t="shared" si="48"/>
        <v>73.790400000000005</v>
      </c>
      <c r="AS133" s="22">
        <f>IF(K133&lt;&gt;"", (K133*0.514)+1.8304,"")</f>
        <v>80.472399999999993</v>
      </c>
      <c r="AT133" s="22">
        <f>IF(L133&lt;&gt;"", (L133*0.514)+1.8304,"")</f>
        <v>89.724400000000003</v>
      </c>
      <c r="AU133" s="22">
        <f>IF(M133&lt;&gt;"", (M133*0.514)+1.8304,"")</f>
        <v>24.446400000000001</v>
      </c>
      <c r="AV133" s="22">
        <f>IF(N133&lt;&gt;"", (N133*0.514)+1.8304,"")</f>
        <v>91.266400000000004</v>
      </c>
      <c r="AW133" s="22">
        <f>IF(O133&lt;&gt;"", (O133*0.514)+1.8304,"")</f>
        <v>79.444400000000002</v>
      </c>
      <c r="AX133" s="22">
        <f>IF(P133&lt;&gt;"", (P133*0.514)+1.8304,"")</f>
        <v>56.828400000000002</v>
      </c>
      <c r="AY133" s="22">
        <f>IF(Q133&lt;&gt;"", (Q133*0.514)+1.8304,"")</f>
        <v>3.3723999999999998</v>
      </c>
      <c r="AZ133" s="22">
        <f>IF(R133&lt;&gt;"", (R133*0.514)+1.8304,"")</f>
        <v>86.6404</v>
      </c>
      <c r="BA133" s="22">
        <f>IF(S133&lt;&gt;"", (S133*0.514)+1.8304,"")</f>
        <v>40.894399999999997</v>
      </c>
      <c r="BB133" s="22">
        <f>IF(T133&lt;&gt;"", (T133*0.514)+1.8304,"")</f>
        <v>28.044400000000003</v>
      </c>
      <c r="BC133" s="22">
        <f>IF(U133&lt;&gt;"", (U133*0.514)+1.8304,"")</f>
        <v>68.650400000000005</v>
      </c>
      <c r="BD133" s="22">
        <f>IF(V133&lt;&gt;"", (V133*0.514)+1.8304,"")</f>
        <v>1119.2664</v>
      </c>
      <c r="BE133" s="22">
        <f t="shared" si="55"/>
        <v>87.668400000000005</v>
      </c>
      <c r="BF133" s="22">
        <f t="shared" si="55"/>
        <v>82.528400000000005</v>
      </c>
      <c r="BG133" s="22">
        <f t="shared" si="55"/>
        <v>19.820400000000003</v>
      </c>
      <c r="BH133" s="22">
        <f t="shared" si="54"/>
        <v>31.128400000000003</v>
      </c>
      <c r="BI133" s="22">
        <f t="shared" si="54"/>
        <v>80.986400000000003</v>
      </c>
    </row>
    <row r="134" spans="1:61" hidden="1" x14ac:dyDescent="0.3">
      <c r="A134" s="20">
        <v>45339.215277777781</v>
      </c>
      <c r="B134" s="19">
        <v>166</v>
      </c>
      <c r="C134" s="19">
        <v>170</v>
      </c>
      <c r="D134" s="19">
        <v>196</v>
      </c>
      <c r="E134" s="19">
        <v>190</v>
      </c>
      <c r="F134" s="19">
        <v>171</v>
      </c>
      <c r="G134" s="19">
        <v>121</v>
      </c>
      <c r="H134" s="19">
        <v>190</v>
      </c>
      <c r="I134" s="19">
        <v>172</v>
      </c>
      <c r="J134" s="19">
        <v>141</v>
      </c>
      <c r="K134" s="19">
        <v>154</v>
      </c>
      <c r="L134" s="19">
        <v>173</v>
      </c>
      <c r="M134" s="19">
        <v>45</v>
      </c>
      <c r="N134" s="19">
        <v>178</v>
      </c>
      <c r="O134" s="19">
        <v>152</v>
      </c>
      <c r="P134" s="19">
        <v>110</v>
      </c>
      <c r="Q134" s="19">
        <v>3</v>
      </c>
      <c r="R134" s="19">
        <v>167</v>
      </c>
      <c r="S134" s="19">
        <v>78</v>
      </c>
      <c r="T134" s="19">
        <v>54</v>
      </c>
      <c r="U134" s="19">
        <v>128</v>
      </c>
      <c r="V134" s="19">
        <v>2160</v>
      </c>
      <c r="W134" s="19">
        <v>167</v>
      </c>
      <c r="X134" s="19">
        <v>158</v>
      </c>
      <c r="Y134" s="19">
        <v>37</v>
      </c>
      <c r="Z134" s="19">
        <v>59</v>
      </c>
      <c r="AA134" s="19">
        <v>154</v>
      </c>
      <c r="AB134" s="19"/>
      <c r="AC134" s="19"/>
      <c r="AD134" s="19"/>
      <c r="AE134" s="19"/>
      <c r="AF134" s="19"/>
      <c r="AG134" s="19"/>
      <c r="AI134" s="21">
        <f t="shared" si="56"/>
        <v>45339.215277777781</v>
      </c>
      <c r="AJ134" s="22">
        <f t="shared" si="41"/>
        <v>87.154399999999995</v>
      </c>
      <c r="AK134" s="22">
        <f t="shared" si="42"/>
        <v>89.210399999999993</v>
      </c>
      <c r="AL134" s="22">
        <f t="shared" si="49"/>
        <v>102.5744</v>
      </c>
      <c r="AM134" s="22">
        <f t="shared" si="43"/>
        <v>99.490399999999994</v>
      </c>
      <c r="AN134" s="22">
        <f t="shared" si="44"/>
        <v>89.724400000000003</v>
      </c>
      <c r="AO134" s="22">
        <f t="shared" si="45"/>
        <v>64.0244</v>
      </c>
      <c r="AP134" s="22">
        <f t="shared" si="46"/>
        <v>99.490399999999994</v>
      </c>
      <c r="AQ134" s="22">
        <f t="shared" si="47"/>
        <v>90.238399999999999</v>
      </c>
      <c r="AR134" s="22">
        <f t="shared" si="48"/>
        <v>74.304400000000001</v>
      </c>
      <c r="AS134" s="22">
        <f>IF(K134&lt;&gt;"", (K134*0.514)+1.8304,"")</f>
        <v>80.986400000000003</v>
      </c>
      <c r="AT134" s="22">
        <f>IF(L134&lt;&gt;"", (L134*0.514)+1.8304,"")</f>
        <v>90.752399999999994</v>
      </c>
      <c r="AU134" s="22">
        <f>IF(M134&lt;&gt;"", (M134*0.514)+1.8304,"")</f>
        <v>24.9604</v>
      </c>
      <c r="AV134" s="22">
        <f>IF(N134&lt;&gt;"", (N134*0.514)+1.8304,"")</f>
        <v>93.322400000000002</v>
      </c>
      <c r="AW134" s="22">
        <f>IF(O134&lt;&gt;"", (O134*0.514)+1.8304,"")</f>
        <v>79.958399999999997</v>
      </c>
      <c r="AX134" s="22">
        <f>IF(P134&lt;&gt;"", (P134*0.514)+1.8304,"")</f>
        <v>58.370399999999997</v>
      </c>
      <c r="AY134" s="22">
        <f>IF(Q134&lt;&gt;"", (Q134*0.514)+1.8304,"")</f>
        <v>3.3723999999999998</v>
      </c>
      <c r="AZ134" s="22">
        <f>IF(R134&lt;&gt;"", (R134*0.514)+1.8304,"")</f>
        <v>87.668400000000005</v>
      </c>
      <c r="BA134" s="22">
        <f>IF(S134&lt;&gt;"", (S134*0.514)+1.8304,"")</f>
        <v>41.922399999999996</v>
      </c>
      <c r="BB134" s="22">
        <f>IF(T134&lt;&gt;"", (T134*0.514)+1.8304,"")</f>
        <v>29.586400000000001</v>
      </c>
      <c r="BC134" s="22">
        <f>IF(U134&lt;&gt;"", (U134*0.514)+1.8304,"")</f>
        <v>67.622399999999999</v>
      </c>
      <c r="BD134" s="22">
        <f>IF(V134&lt;&gt;"", (V134*0.514)+1.8304,"")</f>
        <v>1112.0704000000001</v>
      </c>
      <c r="BE134" s="22">
        <f t="shared" si="55"/>
        <v>87.668400000000005</v>
      </c>
      <c r="BF134" s="22">
        <f t="shared" si="55"/>
        <v>83.042400000000001</v>
      </c>
      <c r="BG134" s="22">
        <f t="shared" si="55"/>
        <v>20.848400000000002</v>
      </c>
      <c r="BH134" s="22">
        <f t="shared" si="54"/>
        <v>32.156399999999998</v>
      </c>
      <c r="BI134" s="22">
        <f t="shared" si="54"/>
        <v>80.986400000000003</v>
      </c>
    </row>
    <row r="135" spans="1:61" hidden="1" x14ac:dyDescent="0.3">
      <c r="A135" s="20">
        <v>45339.222222222219</v>
      </c>
      <c r="B135" s="19">
        <v>164</v>
      </c>
      <c r="C135" s="19">
        <v>171</v>
      </c>
      <c r="D135" s="19">
        <v>195</v>
      </c>
      <c r="E135" s="19">
        <v>189</v>
      </c>
      <c r="F135" s="19">
        <v>170</v>
      </c>
      <c r="G135" s="19">
        <v>122</v>
      </c>
      <c r="H135" s="19">
        <v>192</v>
      </c>
      <c r="I135" s="19">
        <v>174</v>
      </c>
      <c r="J135" s="19">
        <v>147</v>
      </c>
      <c r="K135" s="19">
        <v>156</v>
      </c>
      <c r="L135" s="19">
        <v>176</v>
      </c>
      <c r="M135" s="19">
        <v>45</v>
      </c>
      <c r="N135" s="19">
        <v>180</v>
      </c>
      <c r="O135" s="19">
        <v>153</v>
      </c>
      <c r="P135" s="19">
        <v>112</v>
      </c>
      <c r="Q135" s="19">
        <v>4</v>
      </c>
      <c r="R135" s="19">
        <v>167</v>
      </c>
      <c r="S135" s="19">
        <v>76</v>
      </c>
      <c r="T135" s="19">
        <v>52</v>
      </c>
      <c r="U135" s="19">
        <v>131</v>
      </c>
      <c r="V135" s="19">
        <v>2159</v>
      </c>
      <c r="W135" s="19">
        <v>167</v>
      </c>
      <c r="X135" s="19">
        <v>160</v>
      </c>
      <c r="Y135" s="19">
        <v>37</v>
      </c>
      <c r="Z135" s="19">
        <v>58</v>
      </c>
      <c r="AA135" s="19">
        <v>154</v>
      </c>
      <c r="AB135" s="19"/>
      <c r="AC135" s="19"/>
      <c r="AD135" s="19"/>
      <c r="AE135" s="19"/>
      <c r="AF135" s="19"/>
      <c r="AG135" s="19"/>
      <c r="AI135" s="21">
        <f t="shared" si="56"/>
        <v>45339.222222222219</v>
      </c>
      <c r="AJ135" s="22">
        <f t="shared" si="41"/>
        <v>86.126400000000004</v>
      </c>
      <c r="AK135" s="22">
        <f t="shared" si="42"/>
        <v>89.724400000000003</v>
      </c>
      <c r="AL135" s="22">
        <f t="shared" si="49"/>
        <v>102.0604</v>
      </c>
      <c r="AM135" s="22">
        <f t="shared" si="43"/>
        <v>98.976399999999998</v>
      </c>
      <c r="AN135" s="22">
        <f t="shared" si="44"/>
        <v>89.210399999999993</v>
      </c>
      <c r="AO135" s="22">
        <f t="shared" si="45"/>
        <v>64.538399999999996</v>
      </c>
      <c r="AP135" s="22">
        <f t="shared" si="46"/>
        <v>100.5184</v>
      </c>
      <c r="AQ135" s="22">
        <f t="shared" si="47"/>
        <v>91.266400000000004</v>
      </c>
      <c r="AR135" s="22">
        <f t="shared" si="48"/>
        <v>77.388400000000004</v>
      </c>
      <c r="AS135" s="22">
        <f>IF(K135&lt;&gt;"", (K135*0.514)+1.8304,"")</f>
        <v>82.014399999999995</v>
      </c>
      <c r="AT135" s="22">
        <f>IF(L135&lt;&gt;"", (L135*0.514)+1.8304,"")</f>
        <v>92.294399999999996</v>
      </c>
      <c r="AU135" s="22">
        <f>IF(M135&lt;&gt;"", (M135*0.514)+1.8304,"")</f>
        <v>24.9604</v>
      </c>
      <c r="AV135" s="22">
        <f>IF(N135&lt;&gt;"", (N135*0.514)+1.8304,"")</f>
        <v>94.350399999999993</v>
      </c>
      <c r="AW135" s="22">
        <f>IF(O135&lt;&gt;"", (O135*0.514)+1.8304,"")</f>
        <v>80.472399999999993</v>
      </c>
      <c r="AX135" s="22">
        <f>IF(P135&lt;&gt;"", (P135*0.514)+1.8304,"")</f>
        <v>59.398399999999995</v>
      </c>
      <c r="AY135" s="22">
        <f>IF(Q135&lt;&gt;"", (Q135*0.514)+1.8304,"")</f>
        <v>3.8864000000000001</v>
      </c>
      <c r="AZ135" s="22">
        <f>IF(R135&lt;&gt;"", (R135*0.514)+1.8304,"")</f>
        <v>87.668400000000005</v>
      </c>
      <c r="BA135" s="22">
        <f>IF(S135&lt;&gt;"", (S135*0.514)+1.8304,"")</f>
        <v>40.894399999999997</v>
      </c>
      <c r="BB135" s="22">
        <f>IF(T135&lt;&gt;"", (T135*0.514)+1.8304,"")</f>
        <v>28.558400000000002</v>
      </c>
      <c r="BC135" s="22">
        <f>IF(U135&lt;&gt;"", (U135*0.514)+1.8304,"")</f>
        <v>69.164400000000001</v>
      </c>
      <c r="BD135" s="22">
        <f>IF(V135&lt;&gt;"", (V135*0.514)+1.8304,"")</f>
        <v>1111.5564000000002</v>
      </c>
      <c r="BE135" s="22">
        <f t="shared" si="55"/>
        <v>87.668400000000005</v>
      </c>
      <c r="BF135" s="22">
        <f t="shared" si="55"/>
        <v>84.070400000000006</v>
      </c>
      <c r="BG135" s="22">
        <f t="shared" si="55"/>
        <v>20.848400000000002</v>
      </c>
      <c r="BH135" s="22">
        <f t="shared" ref="BH135:BI150" si="57">IF(Z135&lt;&gt;"", (Z135*0.514)+1.8304,"")</f>
        <v>31.642400000000002</v>
      </c>
      <c r="BI135" s="22">
        <f t="shared" si="57"/>
        <v>80.986400000000003</v>
      </c>
    </row>
    <row r="136" spans="1:61" hidden="1" x14ac:dyDescent="0.3">
      <c r="A136" s="20">
        <v>45339.229166666664</v>
      </c>
      <c r="B136" s="19">
        <v>160</v>
      </c>
      <c r="C136" s="19">
        <v>168</v>
      </c>
      <c r="D136" s="19">
        <v>193</v>
      </c>
      <c r="E136" s="19">
        <v>188</v>
      </c>
      <c r="F136" s="19">
        <v>170</v>
      </c>
      <c r="G136" s="19">
        <v>121</v>
      </c>
      <c r="H136" s="19">
        <v>194</v>
      </c>
      <c r="I136" s="19">
        <v>177</v>
      </c>
      <c r="J136" s="19">
        <v>152</v>
      </c>
      <c r="K136" s="19">
        <v>157</v>
      </c>
      <c r="L136" s="19">
        <v>178</v>
      </c>
      <c r="M136" s="19">
        <v>46</v>
      </c>
      <c r="N136" s="19">
        <v>494</v>
      </c>
      <c r="O136" s="19">
        <v>153</v>
      </c>
      <c r="P136" s="19">
        <v>111</v>
      </c>
      <c r="Q136" s="19">
        <v>3</v>
      </c>
      <c r="R136" s="19">
        <v>168</v>
      </c>
      <c r="S136" s="19">
        <v>77</v>
      </c>
      <c r="T136" s="19">
        <v>53</v>
      </c>
      <c r="U136" s="19">
        <v>135</v>
      </c>
      <c r="V136" s="19">
        <v>2162</v>
      </c>
      <c r="W136" s="19">
        <v>168</v>
      </c>
      <c r="X136" s="19">
        <v>160</v>
      </c>
      <c r="Y136" s="19">
        <v>37</v>
      </c>
      <c r="Z136" s="19">
        <v>59</v>
      </c>
      <c r="AA136" s="19">
        <v>155</v>
      </c>
      <c r="AB136" s="19"/>
      <c r="AC136" s="19"/>
      <c r="AD136" s="19"/>
      <c r="AE136" s="19"/>
      <c r="AF136" s="19"/>
      <c r="AG136" s="19"/>
      <c r="AI136" s="21">
        <f t="shared" si="56"/>
        <v>45339.229166666664</v>
      </c>
      <c r="AJ136" s="22">
        <f t="shared" si="41"/>
        <v>84.070400000000006</v>
      </c>
      <c r="AK136" s="22">
        <f t="shared" si="42"/>
        <v>88.182400000000001</v>
      </c>
      <c r="AL136" s="22">
        <f t="shared" si="49"/>
        <v>101.0324</v>
      </c>
      <c r="AM136" s="22">
        <f t="shared" si="43"/>
        <v>98.462400000000002</v>
      </c>
      <c r="AN136" s="22">
        <f t="shared" si="44"/>
        <v>89.210399999999993</v>
      </c>
      <c r="AO136" s="22">
        <f t="shared" si="45"/>
        <v>64.0244</v>
      </c>
      <c r="AP136" s="22">
        <f t="shared" si="46"/>
        <v>101.54640000000001</v>
      </c>
      <c r="AQ136" s="22">
        <f t="shared" si="47"/>
        <v>92.808400000000006</v>
      </c>
      <c r="AR136" s="22">
        <f t="shared" si="48"/>
        <v>79.958399999999997</v>
      </c>
      <c r="AS136" s="22">
        <f>IF(K136&lt;&gt;"", (K136*0.514)+1.8304,"")</f>
        <v>82.528400000000005</v>
      </c>
      <c r="AT136" s="22">
        <f>IF(L136&lt;&gt;"", (L136*0.514)+1.8304,"")</f>
        <v>93.322400000000002</v>
      </c>
      <c r="AU136" s="22">
        <f>IF(M136&lt;&gt;"", (M136*0.514)+1.8304,"")</f>
        <v>25.474400000000003</v>
      </c>
      <c r="AV136" s="22">
        <f>IF(N136&lt;&gt;"", (N136*0.514)+1.8304,"")</f>
        <v>255.74639999999999</v>
      </c>
      <c r="AW136" s="22">
        <f>IF(O136&lt;&gt;"", (O136*0.514)+1.8304,"")</f>
        <v>80.472399999999993</v>
      </c>
      <c r="AX136" s="22">
        <f>IF(P136&lt;&gt;"", (P136*0.514)+1.8304,"")</f>
        <v>58.884399999999999</v>
      </c>
      <c r="AY136" s="22">
        <f>IF(Q136&lt;&gt;"", (Q136*0.514)+1.8304,"")</f>
        <v>3.3723999999999998</v>
      </c>
      <c r="AZ136" s="22">
        <f>IF(R136&lt;&gt;"", (R136*0.514)+1.8304,"")</f>
        <v>88.182400000000001</v>
      </c>
      <c r="BA136" s="22">
        <f>IF(S136&lt;&gt;"", (S136*0.514)+1.8304,"")</f>
        <v>41.4084</v>
      </c>
      <c r="BB136" s="22">
        <f>IF(T136&lt;&gt;"", (T136*0.514)+1.8304,"")</f>
        <v>29.072400000000002</v>
      </c>
      <c r="BC136" s="22">
        <f>IF(U136&lt;&gt;"", (U136*0.514)+1.8304,"")</f>
        <v>71.220399999999998</v>
      </c>
      <c r="BD136" s="22">
        <f>IF(V136&lt;&gt;"", (V136*0.514)+1.8304,"")</f>
        <v>1113.0984000000001</v>
      </c>
      <c r="BE136" s="22">
        <f t="shared" si="55"/>
        <v>88.182400000000001</v>
      </c>
      <c r="BF136" s="22">
        <f t="shared" si="55"/>
        <v>84.070400000000006</v>
      </c>
      <c r="BG136" s="22">
        <f t="shared" si="55"/>
        <v>20.848400000000002</v>
      </c>
      <c r="BH136" s="22">
        <f t="shared" si="57"/>
        <v>32.156399999999998</v>
      </c>
      <c r="BI136" s="22">
        <f t="shared" si="57"/>
        <v>81.500399999999999</v>
      </c>
    </row>
    <row r="137" spans="1:61" hidden="1" x14ac:dyDescent="0.3">
      <c r="A137" s="20">
        <v>45339.236111111109</v>
      </c>
      <c r="B137" s="19">
        <v>162</v>
      </c>
      <c r="C137" s="19">
        <v>166</v>
      </c>
      <c r="D137" s="19">
        <v>191</v>
      </c>
      <c r="E137" s="19">
        <v>184</v>
      </c>
      <c r="F137" s="19">
        <v>170</v>
      </c>
      <c r="G137" s="19">
        <v>120</v>
      </c>
      <c r="H137" s="19">
        <v>190</v>
      </c>
      <c r="I137" s="19">
        <v>183</v>
      </c>
      <c r="J137" s="19">
        <v>152</v>
      </c>
      <c r="K137" s="19">
        <v>159</v>
      </c>
      <c r="L137" s="19">
        <v>177</v>
      </c>
      <c r="M137" s="19">
        <v>42</v>
      </c>
      <c r="N137" s="19">
        <v>622</v>
      </c>
      <c r="O137" s="19">
        <v>153</v>
      </c>
      <c r="P137" s="19">
        <v>112</v>
      </c>
      <c r="Q137" s="19">
        <v>3</v>
      </c>
      <c r="R137" s="19">
        <v>169</v>
      </c>
      <c r="S137" s="19">
        <v>77</v>
      </c>
      <c r="T137" s="19">
        <v>53</v>
      </c>
      <c r="U137" s="19">
        <v>136</v>
      </c>
      <c r="V137" s="19">
        <v>2152</v>
      </c>
      <c r="W137" s="19">
        <v>168</v>
      </c>
      <c r="X137" s="19">
        <v>158</v>
      </c>
      <c r="Y137" s="19">
        <v>37</v>
      </c>
      <c r="Z137" s="19">
        <v>59</v>
      </c>
      <c r="AA137" s="19">
        <v>155</v>
      </c>
      <c r="AB137" s="19"/>
      <c r="AC137" s="19"/>
      <c r="AD137" s="19"/>
      <c r="AE137" s="19"/>
      <c r="AF137" s="19"/>
      <c r="AG137" s="19"/>
      <c r="AI137" s="21">
        <f t="shared" si="56"/>
        <v>45339.236111111109</v>
      </c>
      <c r="AJ137" s="22">
        <f t="shared" si="41"/>
        <v>85.098399999999998</v>
      </c>
      <c r="AK137" s="22">
        <f t="shared" si="42"/>
        <v>87.154399999999995</v>
      </c>
      <c r="AL137" s="22">
        <f t="shared" si="49"/>
        <v>100.0044</v>
      </c>
      <c r="AM137" s="22">
        <f t="shared" si="43"/>
        <v>96.406400000000005</v>
      </c>
      <c r="AN137" s="22">
        <f t="shared" si="44"/>
        <v>89.210399999999993</v>
      </c>
      <c r="AO137" s="22">
        <f t="shared" si="45"/>
        <v>63.510399999999997</v>
      </c>
      <c r="AP137" s="22">
        <f t="shared" si="46"/>
        <v>99.490399999999994</v>
      </c>
      <c r="AQ137" s="22">
        <f t="shared" si="47"/>
        <v>95.892399999999995</v>
      </c>
      <c r="AR137" s="22">
        <f t="shared" si="48"/>
        <v>79.958399999999997</v>
      </c>
      <c r="AS137" s="22">
        <f>IF(K137&lt;&gt;"", (K137*0.514)+1.8304,"")</f>
        <v>83.556399999999996</v>
      </c>
      <c r="AT137" s="22">
        <f>IF(L137&lt;&gt;"", (L137*0.514)+1.8304,"")</f>
        <v>92.808400000000006</v>
      </c>
      <c r="AU137" s="22">
        <f>IF(M137&lt;&gt;"", (M137*0.514)+1.8304,"")</f>
        <v>23.418400000000002</v>
      </c>
      <c r="AV137" s="22">
        <f>IF(N137&lt;&gt;"", (N137*0.514)+1.8304,"")</f>
        <v>321.53840000000002</v>
      </c>
      <c r="AW137" s="22">
        <f>IF(O137&lt;&gt;"", (O137*0.514)+1.8304,"")</f>
        <v>80.472399999999993</v>
      </c>
      <c r="AX137" s="22">
        <f>IF(P137&lt;&gt;"", (P137*0.514)+1.8304,"")</f>
        <v>59.398399999999995</v>
      </c>
      <c r="AY137" s="22">
        <f>IF(Q137&lt;&gt;"", (Q137*0.514)+1.8304,"")</f>
        <v>3.3723999999999998</v>
      </c>
      <c r="AZ137" s="22">
        <f>IF(R137&lt;&gt;"", (R137*0.514)+1.8304,"")</f>
        <v>88.696399999999997</v>
      </c>
      <c r="BA137" s="22">
        <f>IF(S137&lt;&gt;"", (S137*0.514)+1.8304,"")</f>
        <v>41.4084</v>
      </c>
      <c r="BB137" s="22">
        <f>IF(T137&lt;&gt;"", (T137*0.514)+1.8304,"")</f>
        <v>29.072400000000002</v>
      </c>
      <c r="BC137" s="22">
        <f>IF(U137&lt;&gt;"", (U137*0.514)+1.8304,"")</f>
        <v>71.734399999999994</v>
      </c>
      <c r="BD137" s="22">
        <f>IF(V137&lt;&gt;"", (V137*0.514)+1.8304,"")</f>
        <v>1107.9584</v>
      </c>
      <c r="BE137" s="22">
        <f t="shared" ref="BE137:BG152" si="58">IF(W137&lt;&gt;"", (W137*0.514)+1.8304,"")</f>
        <v>88.182400000000001</v>
      </c>
      <c r="BF137" s="22">
        <f t="shared" si="58"/>
        <v>83.042400000000001</v>
      </c>
      <c r="BG137" s="22">
        <f t="shared" si="58"/>
        <v>20.848400000000002</v>
      </c>
      <c r="BH137" s="22">
        <f t="shared" si="57"/>
        <v>32.156399999999998</v>
      </c>
      <c r="BI137" s="22">
        <f t="shared" si="57"/>
        <v>81.500399999999999</v>
      </c>
    </row>
    <row r="138" spans="1:61" hidden="1" x14ac:dyDescent="0.3">
      <c r="A138" s="20">
        <v>45339.243055555555</v>
      </c>
      <c r="B138" s="19">
        <v>161</v>
      </c>
      <c r="C138" s="19">
        <v>165</v>
      </c>
      <c r="D138" s="19">
        <v>187</v>
      </c>
      <c r="E138" s="19">
        <v>182</v>
      </c>
      <c r="F138" s="19">
        <v>171</v>
      </c>
      <c r="G138" s="19">
        <v>119</v>
      </c>
      <c r="H138" s="19">
        <v>190</v>
      </c>
      <c r="I138" s="19">
        <v>184</v>
      </c>
      <c r="J138" s="19">
        <v>151</v>
      </c>
      <c r="K138" s="19">
        <v>159</v>
      </c>
      <c r="L138" s="19">
        <v>174</v>
      </c>
      <c r="M138" s="19">
        <v>43</v>
      </c>
      <c r="N138" s="19">
        <v>195</v>
      </c>
      <c r="O138" s="19">
        <v>153</v>
      </c>
      <c r="P138" s="19">
        <v>110</v>
      </c>
      <c r="Q138" s="19">
        <v>3</v>
      </c>
      <c r="R138" s="19">
        <v>169</v>
      </c>
      <c r="S138" s="19">
        <v>78</v>
      </c>
      <c r="T138" s="19">
        <v>53</v>
      </c>
      <c r="U138" s="19">
        <v>134</v>
      </c>
      <c r="V138" s="19">
        <v>2145</v>
      </c>
      <c r="W138" s="19">
        <v>167</v>
      </c>
      <c r="X138" s="19">
        <v>159</v>
      </c>
      <c r="Y138" s="19">
        <v>38</v>
      </c>
      <c r="Z138" s="19">
        <v>56</v>
      </c>
      <c r="AA138" s="19">
        <v>154</v>
      </c>
      <c r="AB138" s="19"/>
      <c r="AC138" s="19"/>
      <c r="AD138" s="19"/>
      <c r="AE138" s="19"/>
      <c r="AF138" s="19"/>
      <c r="AG138" s="19"/>
      <c r="AI138" s="21">
        <f t="shared" si="56"/>
        <v>45339.243055555555</v>
      </c>
      <c r="AJ138" s="22">
        <f t="shared" si="41"/>
        <v>84.584400000000002</v>
      </c>
      <c r="AK138" s="22">
        <f t="shared" si="42"/>
        <v>86.6404</v>
      </c>
      <c r="AL138" s="22">
        <f t="shared" si="49"/>
        <v>97.948400000000007</v>
      </c>
      <c r="AM138" s="22">
        <f t="shared" si="43"/>
        <v>95.378399999999999</v>
      </c>
      <c r="AN138" s="22">
        <f t="shared" si="44"/>
        <v>89.724400000000003</v>
      </c>
      <c r="AO138" s="22">
        <f t="shared" si="45"/>
        <v>62.996400000000001</v>
      </c>
      <c r="AP138" s="22">
        <f t="shared" si="46"/>
        <v>99.490399999999994</v>
      </c>
      <c r="AQ138" s="22">
        <f t="shared" si="47"/>
        <v>96.406400000000005</v>
      </c>
      <c r="AR138" s="22">
        <f t="shared" si="48"/>
        <v>79.444400000000002</v>
      </c>
      <c r="AS138" s="22">
        <f>IF(K138&lt;&gt;"", (K138*0.514)+1.8304,"")</f>
        <v>83.556399999999996</v>
      </c>
      <c r="AT138" s="22">
        <f>IF(L138&lt;&gt;"", (L138*0.514)+1.8304,"")</f>
        <v>91.266400000000004</v>
      </c>
      <c r="AU138" s="22">
        <f>IF(M138&lt;&gt;"", (M138*0.514)+1.8304,"")</f>
        <v>23.932400000000001</v>
      </c>
      <c r="AV138" s="22">
        <f>IF(N138&lt;&gt;"", (N138*0.514)+1.8304,"")</f>
        <v>102.0604</v>
      </c>
      <c r="AW138" s="22">
        <f>IF(O138&lt;&gt;"", (O138*0.514)+1.8304,"")</f>
        <v>80.472399999999993</v>
      </c>
      <c r="AX138" s="22">
        <f>IF(P138&lt;&gt;"", (P138*0.514)+1.8304,"")</f>
        <v>58.370399999999997</v>
      </c>
      <c r="AY138" s="22">
        <f>IF(Q138&lt;&gt;"", (Q138*0.514)+1.8304,"")</f>
        <v>3.3723999999999998</v>
      </c>
      <c r="AZ138" s="22">
        <f>IF(R138&lt;&gt;"", (R138*0.514)+1.8304,"")</f>
        <v>88.696399999999997</v>
      </c>
      <c r="BA138" s="22">
        <f>IF(S138&lt;&gt;"", (S138*0.514)+1.8304,"")</f>
        <v>41.922399999999996</v>
      </c>
      <c r="BB138" s="22">
        <f>IF(T138&lt;&gt;"", (T138*0.514)+1.8304,"")</f>
        <v>29.072400000000002</v>
      </c>
      <c r="BC138" s="22">
        <f>IF(U138&lt;&gt;"", (U138*0.514)+1.8304,"")</f>
        <v>70.706400000000002</v>
      </c>
      <c r="BD138" s="22">
        <f>IF(V138&lt;&gt;"", (V138*0.514)+1.8304,"")</f>
        <v>1104.3604</v>
      </c>
      <c r="BE138" s="22">
        <f t="shared" si="58"/>
        <v>87.668400000000005</v>
      </c>
      <c r="BF138" s="22">
        <f t="shared" si="58"/>
        <v>83.556399999999996</v>
      </c>
      <c r="BG138" s="22">
        <f t="shared" si="58"/>
        <v>21.362400000000001</v>
      </c>
      <c r="BH138" s="22">
        <f t="shared" si="57"/>
        <v>30.6144</v>
      </c>
      <c r="BI138" s="22">
        <f t="shared" si="57"/>
        <v>80.986400000000003</v>
      </c>
    </row>
    <row r="139" spans="1:61" hidden="1" x14ac:dyDescent="0.3">
      <c r="A139" s="20">
        <v>45339.25</v>
      </c>
      <c r="B139" s="19">
        <v>164</v>
      </c>
      <c r="C139" s="19">
        <v>167</v>
      </c>
      <c r="D139" s="19">
        <v>180</v>
      </c>
      <c r="E139" s="19">
        <v>181</v>
      </c>
      <c r="F139" s="19">
        <v>169</v>
      </c>
      <c r="G139" s="19">
        <v>118</v>
      </c>
      <c r="H139" s="19">
        <v>190</v>
      </c>
      <c r="I139" s="19">
        <v>186</v>
      </c>
      <c r="J139" s="19">
        <v>152</v>
      </c>
      <c r="K139" s="19">
        <v>157</v>
      </c>
      <c r="L139" s="19">
        <v>172</v>
      </c>
      <c r="M139" s="19">
        <v>41</v>
      </c>
      <c r="N139" s="19">
        <v>191</v>
      </c>
      <c r="O139" s="19">
        <v>152</v>
      </c>
      <c r="P139" s="19">
        <v>109</v>
      </c>
      <c r="Q139" s="19">
        <v>3</v>
      </c>
      <c r="R139" s="19">
        <v>171</v>
      </c>
      <c r="S139" s="19">
        <v>78</v>
      </c>
      <c r="T139" s="19">
        <v>53</v>
      </c>
      <c r="U139" s="19">
        <v>130</v>
      </c>
      <c r="V139" s="19">
        <v>2145</v>
      </c>
      <c r="W139" s="19">
        <v>166</v>
      </c>
      <c r="X139" s="19">
        <v>158</v>
      </c>
      <c r="Y139" s="19">
        <v>40</v>
      </c>
      <c r="Z139" s="19">
        <v>57</v>
      </c>
      <c r="AA139" s="19">
        <v>155</v>
      </c>
      <c r="AB139" s="19"/>
      <c r="AC139" s="19"/>
      <c r="AD139" s="19"/>
      <c r="AE139" s="19"/>
      <c r="AF139" s="19"/>
      <c r="AG139" s="19"/>
      <c r="AI139" s="21">
        <f t="shared" si="56"/>
        <v>45339.25</v>
      </c>
      <c r="AJ139" s="22">
        <f t="shared" si="41"/>
        <v>86.126400000000004</v>
      </c>
      <c r="AK139" s="22">
        <f t="shared" si="42"/>
        <v>87.668400000000005</v>
      </c>
      <c r="AL139" s="22">
        <f t="shared" si="49"/>
        <v>94.350399999999993</v>
      </c>
      <c r="AM139" s="22">
        <f t="shared" si="43"/>
        <v>94.864400000000003</v>
      </c>
      <c r="AN139" s="22">
        <f t="shared" si="44"/>
        <v>88.696399999999997</v>
      </c>
      <c r="AO139" s="22">
        <f t="shared" si="45"/>
        <v>62.482399999999998</v>
      </c>
      <c r="AP139" s="22">
        <f t="shared" si="46"/>
        <v>99.490399999999994</v>
      </c>
      <c r="AQ139" s="22">
        <f t="shared" si="47"/>
        <v>97.434399999999997</v>
      </c>
      <c r="AR139" s="22">
        <f t="shared" si="48"/>
        <v>79.958399999999997</v>
      </c>
      <c r="AS139" s="22">
        <f>IF(K139&lt;&gt;"", (K139*0.514)+1.8304,"")</f>
        <v>82.528400000000005</v>
      </c>
      <c r="AT139" s="22">
        <f>IF(L139&lt;&gt;"", (L139*0.514)+1.8304,"")</f>
        <v>90.238399999999999</v>
      </c>
      <c r="AU139" s="22">
        <f>IF(M139&lt;&gt;"", (M139*0.514)+1.8304,"")</f>
        <v>22.904400000000003</v>
      </c>
      <c r="AV139" s="22">
        <f>IF(N139&lt;&gt;"", (N139*0.514)+1.8304,"")</f>
        <v>100.0044</v>
      </c>
      <c r="AW139" s="22">
        <f>IF(O139&lt;&gt;"", (O139*0.514)+1.8304,"")</f>
        <v>79.958399999999997</v>
      </c>
      <c r="AX139" s="22">
        <f>IF(P139&lt;&gt;"", (P139*0.514)+1.8304,"")</f>
        <v>57.856400000000001</v>
      </c>
      <c r="AY139" s="22">
        <f>IF(Q139&lt;&gt;"", (Q139*0.514)+1.8304,"")</f>
        <v>3.3723999999999998</v>
      </c>
      <c r="AZ139" s="22">
        <f>IF(R139&lt;&gt;"", (R139*0.514)+1.8304,"")</f>
        <v>89.724400000000003</v>
      </c>
      <c r="BA139" s="22">
        <f>IF(S139&lt;&gt;"", (S139*0.514)+1.8304,"")</f>
        <v>41.922399999999996</v>
      </c>
      <c r="BB139" s="22">
        <f>IF(T139&lt;&gt;"", (T139*0.514)+1.8304,"")</f>
        <v>29.072400000000002</v>
      </c>
      <c r="BC139" s="22">
        <f>IF(U139&lt;&gt;"", (U139*0.514)+1.8304,"")</f>
        <v>68.650400000000005</v>
      </c>
      <c r="BD139" s="22">
        <f>IF(V139&lt;&gt;"", (V139*0.514)+1.8304,"")</f>
        <v>1104.3604</v>
      </c>
      <c r="BE139" s="22">
        <f t="shared" si="58"/>
        <v>87.154399999999995</v>
      </c>
      <c r="BF139" s="22">
        <f t="shared" si="58"/>
        <v>83.042400000000001</v>
      </c>
      <c r="BG139" s="22">
        <f t="shared" si="58"/>
        <v>22.390400000000003</v>
      </c>
      <c r="BH139" s="22">
        <f t="shared" si="57"/>
        <v>31.128400000000003</v>
      </c>
      <c r="BI139" s="22">
        <f t="shared" si="57"/>
        <v>81.500399999999999</v>
      </c>
    </row>
    <row r="140" spans="1:61" hidden="1" x14ac:dyDescent="0.3">
      <c r="A140" s="20">
        <v>45339.256944444445</v>
      </c>
      <c r="B140" s="19">
        <v>164</v>
      </c>
      <c r="C140" s="19">
        <v>168</v>
      </c>
      <c r="D140" s="19">
        <v>179</v>
      </c>
      <c r="E140" s="19">
        <v>178</v>
      </c>
      <c r="F140" s="19">
        <v>165</v>
      </c>
      <c r="G140" s="19">
        <v>121</v>
      </c>
      <c r="H140" s="19">
        <v>191</v>
      </c>
      <c r="I140" s="19">
        <v>187</v>
      </c>
      <c r="J140" s="19">
        <v>148</v>
      </c>
      <c r="K140" s="19">
        <v>155</v>
      </c>
      <c r="L140" s="19">
        <v>170</v>
      </c>
      <c r="M140" s="19">
        <v>41</v>
      </c>
      <c r="N140" s="19">
        <v>179</v>
      </c>
      <c r="O140" s="19">
        <v>152</v>
      </c>
      <c r="P140" s="19">
        <v>105</v>
      </c>
      <c r="Q140" s="19">
        <v>4</v>
      </c>
      <c r="R140" s="19">
        <v>169</v>
      </c>
      <c r="S140" s="19">
        <v>75</v>
      </c>
      <c r="T140" s="19">
        <v>47</v>
      </c>
      <c r="U140" s="19">
        <v>129</v>
      </c>
      <c r="V140" s="19">
        <v>2142</v>
      </c>
      <c r="W140" s="19">
        <v>166</v>
      </c>
      <c r="X140" s="19">
        <v>157</v>
      </c>
      <c r="Y140" s="19">
        <v>35</v>
      </c>
      <c r="Z140" s="19">
        <v>57</v>
      </c>
      <c r="AA140" s="19">
        <v>155</v>
      </c>
      <c r="AB140" s="19"/>
      <c r="AC140" s="19"/>
      <c r="AD140" s="19"/>
      <c r="AE140" s="19"/>
      <c r="AF140" s="19"/>
      <c r="AG140" s="19"/>
      <c r="AI140" s="21">
        <f t="shared" si="56"/>
        <v>45339.256944444445</v>
      </c>
      <c r="AJ140" s="22">
        <f t="shared" si="41"/>
        <v>86.126400000000004</v>
      </c>
      <c r="AK140" s="22">
        <f t="shared" si="42"/>
        <v>88.182400000000001</v>
      </c>
      <c r="AL140" s="22">
        <f t="shared" si="49"/>
        <v>93.836399999999998</v>
      </c>
      <c r="AM140" s="22">
        <f t="shared" si="43"/>
        <v>93.322400000000002</v>
      </c>
      <c r="AN140" s="22">
        <f t="shared" si="44"/>
        <v>86.6404</v>
      </c>
      <c r="AO140" s="22">
        <f t="shared" si="45"/>
        <v>64.0244</v>
      </c>
      <c r="AP140" s="22">
        <f t="shared" si="46"/>
        <v>100.0044</v>
      </c>
      <c r="AQ140" s="22">
        <f t="shared" si="47"/>
        <v>97.948400000000007</v>
      </c>
      <c r="AR140" s="22">
        <f t="shared" si="48"/>
        <v>77.9024</v>
      </c>
      <c r="AS140" s="22">
        <f>IF(K140&lt;&gt;"", (K140*0.514)+1.8304,"")</f>
        <v>81.500399999999999</v>
      </c>
      <c r="AT140" s="22">
        <f>IF(L140&lt;&gt;"", (L140*0.514)+1.8304,"")</f>
        <v>89.210399999999993</v>
      </c>
      <c r="AU140" s="22">
        <f>IF(M140&lt;&gt;"", (M140*0.514)+1.8304,"")</f>
        <v>22.904400000000003</v>
      </c>
      <c r="AV140" s="22">
        <f>IF(N140&lt;&gt;"", (N140*0.514)+1.8304,"")</f>
        <v>93.836399999999998</v>
      </c>
      <c r="AW140" s="22">
        <f>IF(O140&lt;&gt;"", (O140*0.514)+1.8304,"")</f>
        <v>79.958399999999997</v>
      </c>
      <c r="AX140" s="22">
        <f>IF(P140&lt;&gt;"", (P140*0.514)+1.8304,"")</f>
        <v>55.800399999999996</v>
      </c>
      <c r="AY140" s="22">
        <f>IF(Q140&lt;&gt;"", (Q140*0.514)+1.8304,"")</f>
        <v>3.8864000000000001</v>
      </c>
      <c r="AZ140" s="22">
        <f>IF(R140&lt;&gt;"", (R140*0.514)+1.8304,"")</f>
        <v>88.696399999999997</v>
      </c>
      <c r="BA140" s="22">
        <f>IF(S140&lt;&gt;"", (S140*0.514)+1.8304,"")</f>
        <v>40.380400000000002</v>
      </c>
      <c r="BB140" s="22">
        <f>IF(T140&lt;&gt;"", (T140*0.514)+1.8304,"")</f>
        <v>25.988400000000002</v>
      </c>
      <c r="BC140" s="22">
        <f>IF(U140&lt;&gt;"", (U140*0.514)+1.8304,"")</f>
        <v>68.136399999999995</v>
      </c>
      <c r="BD140" s="22">
        <f>IF(V140&lt;&gt;"", (V140*0.514)+1.8304,"")</f>
        <v>1102.8184000000001</v>
      </c>
      <c r="BE140" s="22">
        <f t="shared" si="58"/>
        <v>87.154399999999995</v>
      </c>
      <c r="BF140" s="22">
        <f t="shared" si="58"/>
        <v>82.528400000000005</v>
      </c>
      <c r="BG140" s="22">
        <f t="shared" si="58"/>
        <v>19.820400000000003</v>
      </c>
      <c r="BH140" s="22">
        <f t="shared" si="57"/>
        <v>31.128400000000003</v>
      </c>
      <c r="BI140" s="22">
        <f t="shared" si="57"/>
        <v>81.500399999999999</v>
      </c>
    </row>
    <row r="141" spans="1:61" hidden="1" x14ac:dyDescent="0.3">
      <c r="A141" s="20">
        <v>45339.263888888891</v>
      </c>
      <c r="B141" s="19">
        <v>166</v>
      </c>
      <c r="C141" s="19">
        <v>170</v>
      </c>
      <c r="D141" s="19">
        <v>175</v>
      </c>
      <c r="E141" s="19">
        <v>176</v>
      </c>
      <c r="F141" s="19">
        <v>161</v>
      </c>
      <c r="G141" s="19">
        <v>118</v>
      </c>
      <c r="H141" s="19">
        <v>189</v>
      </c>
      <c r="I141" s="19">
        <v>185</v>
      </c>
      <c r="J141" s="19">
        <v>146</v>
      </c>
      <c r="K141" s="19">
        <v>153</v>
      </c>
      <c r="L141" s="19">
        <v>172</v>
      </c>
      <c r="M141" s="19">
        <v>43</v>
      </c>
      <c r="N141" s="19">
        <v>172</v>
      </c>
      <c r="O141" s="19">
        <v>151</v>
      </c>
      <c r="P141" s="19">
        <v>108</v>
      </c>
      <c r="Q141" s="19">
        <v>3</v>
      </c>
      <c r="R141" s="19">
        <v>170</v>
      </c>
      <c r="S141" s="19">
        <v>72</v>
      </c>
      <c r="T141" s="19">
        <v>49</v>
      </c>
      <c r="U141" s="19">
        <v>129</v>
      </c>
      <c r="V141" s="19">
        <v>2134</v>
      </c>
      <c r="W141" s="19">
        <v>166</v>
      </c>
      <c r="X141" s="19">
        <v>158</v>
      </c>
      <c r="Y141" s="19">
        <v>33</v>
      </c>
      <c r="Z141" s="19">
        <v>55</v>
      </c>
      <c r="AA141" s="19">
        <v>154</v>
      </c>
      <c r="AB141" s="19"/>
      <c r="AC141" s="19"/>
      <c r="AD141" s="19"/>
      <c r="AE141" s="19"/>
      <c r="AF141" s="19"/>
      <c r="AG141" s="19"/>
      <c r="AI141" s="21">
        <f t="shared" si="56"/>
        <v>45339.263888888891</v>
      </c>
      <c r="AJ141" s="22">
        <f t="shared" si="41"/>
        <v>87.154399999999995</v>
      </c>
      <c r="AK141" s="22">
        <f t="shared" si="42"/>
        <v>89.210399999999993</v>
      </c>
      <c r="AL141" s="22">
        <f t="shared" si="49"/>
        <v>91.7804</v>
      </c>
      <c r="AM141" s="22">
        <f t="shared" si="43"/>
        <v>92.294399999999996</v>
      </c>
      <c r="AN141" s="22">
        <f t="shared" si="44"/>
        <v>84.584400000000002</v>
      </c>
      <c r="AO141" s="22">
        <f t="shared" si="45"/>
        <v>62.482399999999998</v>
      </c>
      <c r="AP141" s="22">
        <f t="shared" si="46"/>
        <v>98.976399999999998</v>
      </c>
      <c r="AQ141" s="22">
        <f t="shared" si="47"/>
        <v>96.920400000000001</v>
      </c>
      <c r="AR141" s="22">
        <f t="shared" si="48"/>
        <v>76.874399999999994</v>
      </c>
      <c r="AS141" s="22">
        <f>IF(K141&lt;&gt;"", (K141*0.514)+1.8304,"")</f>
        <v>80.472399999999993</v>
      </c>
      <c r="AT141" s="22">
        <f>IF(L141&lt;&gt;"", (L141*0.514)+1.8304,"")</f>
        <v>90.238399999999999</v>
      </c>
      <c r="AU141" s="22">
        <f>IF(M141&lt;&gt;"", (M141*0.514)+1.8304,"")</f>
        <v>23.932400000000001</v>
      </c>
      <c r="AV141" s="22">
        <f>IF(N141&lt;&gt;"", (N141*0.514)+1.8304,"")</f>
        <v>90.238399999999999</v>
      </c>
      <c r="AW141" s="22">
        <f>IF(O141&lt;&gt;"", (O141*0.514)+1.8304,"")</f>
        <v>79.444400000000002</v>
      </c>
      <c r="AX141" s="22">
        <f>IF(P141&lt;&gt;"", (P141*0.514)+1.8304,"")</f>
        <v>57.342399999999998</v>
      </c>
      <c r="AY141" s="22">
        <f>IF(Q141&lt;&gt;"", (Q141*0.514)+1.8304,"")</f>
        <v>3.3723999999999998</v>
      </c>
      <c r="AZ141" s="22">
        <f>IF(R141&lt;&gt;"", (R141*0.514)+1.8304,"")</f>
        <v>89.210399999999993</v>
      </c>
      <c r="BA141" s="22">
        <f>IF(S141&lt;&gt;"", (S141*0.514)+1.8304,"")</f>
        <v>38.8384</v>
      </c>
      <c r="BB141" s="22">
        <f>IF(T141&lt;&gt;"", (T141*0.514)+1.8304,"")</f>
        <v>27.016400000000001</v>
      </c>
      <c r="BC141" s="22">
        <f>IF(U141&lt;&gt;"", (U141*0.514)+1.8304,"")</f>
        <v>68.136399999999995</v>
      </c>
      <c r="BD141" s="22">
        <f>IF(V141&lt;&gt;"", (V141*0.514)+1.8304,"")</f>
        <v>1098.7064</v>
      </c>
      <c r="BE141" s="22">
        <f t="shared" si="58"/>
        <v>87.154399999999995</v>
      </c>
      <c r="BF141" s="22">
        <f t="shared" si="58"/>
        <v>83.042400000000001</v>
      </c>
      <c r="BG141" s="22">
        <f t="shared" si="58"/>
        <v>18.792400000000001</v>
      </c>
      <c r="BH141" s="22">
        <f t="shared" si="57"/>
        <v>30.1004</v>
      </c>
      <c r="BI141" s="22">
        <f t="shared" si="57"/>
        <v>80.986400000000003</v>
      </c>
    </row>
    <row r="142" spans="1:61" hidden="1" x14ac:dyDescent="0.3">
      <c r="A142" s="20">
        <v>45339.270833333336</v>
      </c>
      <c r="B142" s="19">
        <v>168</v>
      </c>
      <c r="C142" s="19">
        <v>166</v>
      </c>
      <c r="D142" s="19">
        <v>174</v>
      </c>
      <c r="E142" s="19">
        <v>175</v>
      </c>
      <c r="F142" s="19">
        <v>159</v>
      </c>
      <c r="G142" s="19">
        <v>115</v>
      </c>
      <c r="H142" s="19">
        <v>187</v>
      </c>
      <c r="I142" s="19">
        <v>184</v>
      </c>
      <c r="J142" s="19">
        <v>144</v>
      </c>
      <c r="K142" s="19">
        <v>151</v>
      </c>
      <c r="L142" s="19">
        <v>173</v>
      </c>
      <c r="M142" s="19">
        <v>41</v>
      </c>
      <c r="N142" s="19">
        <v>176</v>
      </c>
      <c r="O142" s="19">
        <v>149</v>
      </c>
      <c r="P142" s="19">
        <v>105</v>
      </c>
      <c r="Q142" s="19">
        <v>3</v>
      </c>
      <c r="R142" s="19">
        <v>170</v>
      </c>
      <c r="S142" s="19">
        <v>74</v>
      </c>
      <c r="T142" s="19">
        <v>45</v>
      </c>
      <c r="U142" s="19">
        <v>127</v>
      </c>
      <c r="V142" s="19">
        <v>2131</v>
      </c>
      <c r="W142" s="19">
        <v>164</v>
      </c>
      <c r="X142" s="19">
        <v>157</v>
      </c>
      <c r="Y142" s="19">
        <v>32</v>
      </c>
      <c r="Z142" s="19">
        <v>55</v>
      </c>
      <c r="AA142" s="19">
        <v>152</v>
      </c>
      <c r="AB142" s="19"/>
      <c r="AC142" s="19"/>
      <c r="AD142" s="19"/>
      <c r="AE142" s="19"/>
      <c r="AF142" s="19"/>
      <c r="AG142" s="19"/>
      <c r="AI142" s="21">
        <f t="shared" si="56"/>
        <v>45339.270833333336</v>
      </c>
      <c r="AJ142" s="22">
        <f t="shared" si="41"/>
        <v>88.182400000000001</v>
      </c>
      <c r="AK142" s="22">
        <f t="shared" si="42"/>
        <v>87.154399999999995</v>
      </c>
      <c r="AL142" s="22">
        <f t="shared" si="49"/>
        <v>91.266400000000004</v>
      </c>
      <c r="AM142" s="22">
        <f t="shared" si="43"/>
        <v>91.7804</v>
      </c>
      <c r="AN142" s="22">
        <f t="shared" si="44"/>
        <v>83.556399999999996</v>
      </c>
      <c r="AO142" s="22">
        <f t="shared" si="45"/>
        <v>60.940399999999997</v>
      </c>
      <c r="AP142" s="22">
        <f t="shared" si="46"/>
        <v>97.948400000000007</v>
      </c>
      <c r="AQ142" s="22">
        <f t="shared" si="47"/>
        <v>96.406400000000005</v>
      </c>
      <c r="AR142" s="22">
        <f t="shared" si="48"/>
        <v>75.846400000000003</v>
      </c>
      <c r="AS142" s="22">
        <f>IF(K142&lt;&gt;"", (K142*0.514)+1.8304,"")</f>
        <v>79.444400000000002</v>
      </c>
      <c r="AT142" s="22">
        <f>IF(L142&lt;&gt;"", (L142*0.514)+1.8304,"")</f>
        <v>90.752399999999994</v>
      </c>
      <c r="AU142" s="22">
        <f>IF(M142&lt;&gt;"", (M142*0.514)+1.8304,"")</f>
        <v>22.904400000000003</v>
      </c>
      <c r="AV142" s="22">
        <f>IF(N142&lt;&gt;"", (N142*0.514)+1.8304,"")</f>
        <v>92.294399999999996</v>
      </c>
      <c r="AW142" s="22">
        <f>IF(O142&lt;&gt;"", (O142*0.514)+1.8304,"")</f>
        <v>78.416399999999996</v>
      </c>
      <c r="AX142" s="22">
        <f>IF(P142&lt;&gt;"", (P142*0.514)+1.8304,"")</f>
        <v>55.800399999999996</v>
      </c>
      <c r="AY142" s="22">
        <f>IF(Q142&lt;&gt;"", (Q142*0.514)+1.8304,"")</f>
        <v>3.3723999999999998</v>
      </c>
      <c r="AZ142" s="22">
        <f>IF(R142&lt;&gt;"", (R142*0.514)+1.8304,"")</f>
        <v>89.210399999999993</v>
      </c>
      <c r="BA142" s="22">
        <f>IF(S142&lt;&gt;"", (S142*0.514)+1.8304,"")</f>
        <v>39.866399999999999</v>
      </c>
      <c r="BB142" s="22">
        <f>IF(T142&lt;&gt;"", (T142*0.514)+1.8304,"")</f>
        <v>24.9604</v>
      </c>
      <c r="BC142" s="22">
        <f>IF(U142&lt;&gt;"", (U142*0.514)+1.8304,"")</f>
        <v>67.108400000000003</v>
      </c>
      <c r="BD142" s="22">
        <f>IF(V142&lt;&gt;"", (V142*0.514)+1.8304,"")</f>
        <v>1097.1644000000001</v>
      </c>
      <c r="BE142" s="22">
        <f t="shared" si="58"/>
        <v>86.126400000000004</v>
      </c>
      <c r="BF142" s="22">
        <f t="shared" si="58"/>
        <v>82.528400000000005</v>
      </c>
      <c r="BG142" s="22">
        <f t="shared" si="58"/>
        <v>18.278400000000001</v>
      </c>
      <c r="BH142" s="22">
        <f t="shared" si="57"/>
        <v>30.1004</v>
      </c>
      <c r="BI142" s="22">
        <f t="shared" si="57"/>
        <v>79.958399999999997</v>
      </c>
    </row>
    <row r="143" spans="1:61" hidden="1" x14ac:dyDescent="0.3">
      <c r="A143" s="20">
        <v>45339.277777777781</v>
      </c>
      <c r="B143" s="19">
        <v>168</v>
      </c>
      <c r="C143" s="19">
        <v>169</v>
      </c>
      <c r="D143" s="19">
        <v>173</v>
      </c>
      <c r="E143" s="19">
        <v>173</v>
      </c>
      <c r="F143" s="19">
        <v>160</v>
      </c>
      <c r="G143" s="19">
        <v>115</v>
      </c>
      <c r="H143" s="19">
        <v>189</v>
      </c>
      <c r="I143" s="19">
        <v>182</v>
      </c>
      <c r="J143" s="19">
        <v>141</v>
      </c>
      <c r="K143" s="19">
        <v>151</v>
      </c>
      <c r="L143" s="19">
        <v>174</v>
      </c>
      <c r="M143" s="19">
        <v>47</v>
      </c>
      <c r="N143" s="19">
        <v>175</v>
      </c>
      <c r="O143" s="19">
        <v>145</v>
      </c>
      <c r="P143" s="19">
        <v>105</v>
      </c>
      <c r="Q143" s="19">
        <v>3</v>
      </c>
      <c r="R143" s="19">
        <v>171</v>
      </c>
      <c r="S143" s="19">
        <v>76</v>
      </c>
      <c r="T143" s="19">
        <v>44</v>
      </c>
      <c r="U143" s="19">
        <v>127</v>
      </c>
      <c r="V143" s="19">
        <v>2129</v>
      </c>
      <c r="W143" s="19">
        <v>164</v>
      </c>
      <c r="X143" s="19">
        <v>156</v>
      </c>
      <c r="Y143" s="19">
        <v>33</v>
      </c>
      <c r="Z143" s="19">
        <v>55</v>
      </c>
      <c r="AA143" s="19">
        <v>154</v>
      </c>
      <c r="AB143" s="19"/>
      <c r="AC143" s="19"/>
      <c r="AD143" s="19"/>
      <c r="AE143" s="19"/>
      <c r="AF143" s="19"/>
      <c r="AG143" s="19"/>
      <c r="AI143" s="21">
        <f t="shared" si="56"/>
        <v>45339.277777777781</v>
      </c>
      <c r="AJ143" s="22">
        <f t="shared" si="41"/>
        <v>88.182400000000001</v>
      </c>
      <c r="AK143" s="22">
        <f t="shared" si="42"/>
        <v>88.696399999999997</v>
      </c>
      <c r="AL143" s="22">
        <f t="shared" si="49"/>
        <v>90.752399999999994</v>
      </c>
      <c r="AM143" s="22">
        <f t="shared" si="43"/>
        <v>90.752399999999994</v>
      </c>
      <c r="AN143" s="22">
        <f t="shared" si="44"/>
        <v>84.070400000000006</v>
      </c>
      <c r="AO143" s="22">
        <f t="shared" si="45"/>
        <v>60.940399999999997</v>
      </c>
      <c r="AP143" s="22">
        <f t="shared" si="46"/>
        <v>98.976399999999998</v>
      </c>
      <c r="AQ143" s="22">
        <f t="shared" si="47"/>
        <v>95.378399999999999</v>
      </c>
      <c r="AR143" s="22">
        <f t="shared" si="48"/>
        <v>74.304400000000001</v>
      </c>
      <c r="AS143" s="22">
        <f>IF(K143&lt;&gt;"", (K143*0.514)+1.8304,"")</f>
        <v>79.444400000000002</v>
      </c>
      <c r="AT143" s="22">
        <f>IF(L143&lt;&gt;"", (L143*0.514)+1.8304,"")</f>
        <v>91.266400000000004</v>
      </c>
      <c r="AU143" s="22">
        <f>IF(M143&lt;&gt;"", (M143*0.514)+1.8304,"")</f>
        <v>25.988400000000002</v>
      </c>
      <c r="AV143" s="22">
        <f>IF(N143&lt;&gt;"", (N143*0.514)+1.8304,"")</f>
        <v>91.7804</v>
      </c>
      <c r="AW143" s="22">
        <f>IF(O143&lt;&gt;"", (O143*0.514)+1.8304,"")</f>
        <v>76.360399999999998</v>
      </c>
      <c r="AX143" s="22">
        <f>IF(P143&lt;&gt;"", (P143*0.514)+1.8304,"")</f>
        <v>55.800399999999996</v>
      </c>
      <c r="AY143" s="22">
        <f>IF(Q143&lt;&gt;"", (Q143*0.514)+1.8304,"")</f>
        <v>3.3723999999999998</v>
      </c>
      <c r="AZ143" s="22">
        <f>IF(R143&lt;&gt;"", (R143*0.514)+1.8304,"")</f>
        <v>89.724400000000003</v>
      </c>
      <c r="BA143" s="22">
        <f>IF(S143&lt;&gt;"", (S143*0.514)+1.8304,"")</f>
        <v>40.894399999999997</v>
      </c>
      <c r="BB143" s="22">
        <f>IF(T143&lt;&gt;"", (T143*0.514)+1.8304,"")</f>
        <v>24.446400000000001</v>
      </c>
      <c r="BC143" s="22">
        <f>IF(U143&lt;&gt;"", (U143*0.514)+1.8304,"")</f>
        <v>67.108400000000003</v>
      </c>
      <c r="BD143" s="22">
        <f>IF(V143&lt;&gt;"", (V143*0.514)+1.8304,"")</f>
        <v>1096.1364000000001</v>
      </c>
      <c r="BE143" s="22">
        <f t="shared" si="58"/>
        <v>86.126400000000004</v>
      </c>
      <c r="BF143" s="22">
        <f t="shared" si="58"/>
        <v>82.014399999999995</v>
      </c>
      <c r="BG143" s="22">
        <f t="shared" si="58"/>
        <v>18.792400000000001</v>
      </c>
      <c r="BH143" s="22">
        <f t="shared" si="57"/>
        <v>30.1004</v>
      </c>
      <c r="BI143" s="22">
        <f t="shared" si="57"/>
        <v>80.986400000000003</v>
      </c>
    </row>
    <row r="144" spans="1:61" hidden="1" x14ac:dyDescent="0.3">
      <c r="A144" s="20">
        <v>45339.284722222219</v>
      </c>
      <c r="B144" s="19">
        <v>169</v>
      </c>
      <c r="C144" s="19">
        <v>172</v>
      </c>
      <c r="D144" s="19">
        <v>170</v>
      </c>
      <c r="E144" s="19">
        <v>173</v>
      </c>
      <c r="F144" s="19">
        <v>159</v>
      </c>
      <c r="G144" s="19">
        <v>113</v>
      </c>
      <c r="H144" s="19">
        <v>187</v>
      </c>
      <c r="I144" s="19">
        <v>180</v>
      </c>
      <c r="J144" s="19">
        <v>139</v>
      </c>
      <c r="K144" s="19">
        <v>153</v>
      </c>
      <c r="L144" s="19">
        <v>172</v>
      </c>
      <c r="M144" s="19">
        <v>42</v>
      </c>
      <c r="N144" s="19">
        <v>181</v>
      </c>
      <c r="O144" s="19">
        <v>146</v>
      </c>
      <c r="P144" s="19">
        <v>106</v>
      </c>
      <c r="Q144" s="19">
        <v>3</v>
      </c>
      <c r="R144" s="19">
        <v>171</v>
      </c>
      <c r="S144" s="19">
        <v>74</v>
      </c>
      <c r="T144" s="19">
        <v>42</v>
      </c>
      <c r="U144" s="19">
        <v>127</v>
      </c>
      <c r="V144" s="19">
        <v>2126</v>
      </c>
      <c r="W144" s="19">
        <v>164</v>
      </c>
      <c r="X144" s="19">
        <v>157</v>
      </c>
      <c r="Y144" s="19">
        <v>55</v>
      </c>
      <c r="Z144" s="19">
        <v>55</v>
      </c>
      <c r="AA144" s="19">
        <v>152</v>
      </c>
      <c r="AB144" s="19"/>
      <c r="AC144" s="19"/>
      <c r="AD144" s="19"/>
      <c r="AE144" s="19"/>
      <c r="AF144" s="19"/>
      <c r="AG144" s="19"/>
      <c r="AI144" s="21">
        <f t="shared" si="56"/>
        <v>45339.284722222219</v>
      </c>
      <c r="AJ144" s="22">
        <f t="shared" si="41"/>
        <v>88.696399999999997</v>
      </c>
      <c r="AK144" s="22">
        <f t="shared" si="42"/>
        <v>90.238399999999999</v>
      </c>
      <c r="AL144" s="22">
        <f t="shared" si="49"/>
        <v>89.210399999999993</v>
      </c>
      <c r="AM144" s="22">
        <f t="shared" si="43"/>
        <v>90.752399999999994</v>
      </c>
      <c r="AN144" s="22">
        <f t="shared" si="44"/>
        <v>83.556399999999996</v>
      </c>
      <c r="AO144" s="22">
        <f t="shared" si="45"/>
        <v>59.912399999999998</v>
      </c>
      <c r="AP144" s="22">
        <f t="shared" si="46"/>
        <v>97.948400000000007</v>
      </c>
      <c r="AQ144" s="22">
        <f t="shared" si="47"/>
        <v>94.350399999999993</v>
      </c>
      <c r="AR144" s="22">
        <f t="shared" si="48"/>
        <v>73.276399999999995</v>
      </c>
      <c r="AS144" s="22">
        <f>IF(K144&lt;&gt;"", (K144*0.514)+1.8304,"")</f>
        <v>80.472399999999993</v>
      </c>
      <c r="AT144" s="22">
        <f>IF(L144&lt;&gt;"", (L144*0.514)+1.8304,"")</f>
        <v>90.238399999999999</v>
      </c>
      <c r="AU144" s="22">
        <f>IF(M144&lt;&gt;"", (M144*0.514)+1.8304,"")</f>
        <v>23.418400000000002</v>
      </c>
      <c r="AV144" s="22">
        <f>IF(N144&lt;&gt;"", (N144*0.514)+1.8304,"")</f>
        <v>94.864400000000003</v>
      </c>
      <c r="AW144" s="22">
        <f>IF(O144&lt;&gt;"", (O144*0.514)+1.8304,"")</f>
        <v>76.874399999999994</v>
      </c>
      <c r="AX144" s="22">
        <f>IF(P144&lt;&gt;"", (P144*0.514)+1.8304,"")</f>
        <v>56.314399999999999</v>
      </c>
      <c r="AY144" s="22">
        <f>IF(Q144&lt;&gt;"", (Q144*0.514)+1.8304,"")</f>
        <v>3.3723999999999998</v>
      </c>
      <c r="AZ144" s="22">
        <f>IF(R144&lt;&gt;"", (R144*0.514)+1.8304,"")</f>
        <v>89.724400000000003</v>
      </c>
      <c r="BA144" s="22">
        <f>IF(S144&lt;&gt;"", (S144*0.514)+1.8304,"")</f>
        <v>39.866399999999999</v>
      </c>
      <c r="BB144" s="22">
        <f>IF(T144&lt;&gt;"", (T144*0.514)+1.8304,"")</f>
        <v>23.418400000000002</v>
      </c>
      <c r="BC144" s="22">
        <f>IF(U144&lt;&gt;"", (U144*0.514)+1.8304,"")</f>
        <v>67.108400000000003</v>
      </c>
      <c r="BD144" s="22">
        <f>IF(V144&lt;&gt;"", (V144*0.514)+1.8304,"")</f>
        <v>1094.5944000000002</v>
      </c>
      <c r="BE144" s="22">
        <f t="shared" si="58"/>
        <v>86.126400000000004</v>
      </c>
      <c r="BF144" s="22">
        <f t="shared" si="58"/>
        <v>82.528400000000005</v>
      </c>
      <c r="BG144" s="22">
        <f t="shared" si="58"/>
        <v>30.1004</v>
      </c>
      <c r="BH144" s="22">
        <f t="shared" si="57"/>
        <v>30.1004</v>
      </c>
      <c r="BI144" s="22">
        <f t="shared" si="57"/>
        <v>79.958399999999997</v>
      </c>
    </row>
    <row r="145" spans="1:61" hidden="1" x14ac:dyDescent="0.3">
      <c r="A145" s="20">
        <v>45339.291666666664</v>
      </c>
      <c r="B145" s="19">
        <v>168</v>
      </c>
      <c r="C145" s="19">
        <v>168</v>
      </c>
      <c r="D145" s="19">
        <v>171</v>
      </c>
      <c r="E145" s="19">
        <v>168</v>
      </c>
      <c r="F145" s="19">
        <v>162</v>
      </c>
      <c r="G145" s="19">
        <v>106</v>
      </c>
      <c r="H145" s="19">
        <v>187</v>
      </c>
      <c r="I145" s="19">
        <v>181</v>
      </c>
      <c r="J145" s="19">
        <v>138</v>
      </c>
      <c r="K145" s="19">
        <v>153</v>
      </c>
      <c r="L145" s="19">
        <v>173</v>
      </c>
      <c r="M145" s="19">
        <v>41</v>
      </c>
      <c r="N145" s="19">
        <v>170</v>
      </c>
      <c r="O145" s="19">
        <v>144</v>
      </c>
      <c r="P145" s="19">
        <v>106</v>
      </c>
      <c r="Q145" s="19">
        <v>3</v>
      </c>
      <c r="R145" s="19">
        <v>171</v>
      </c>
      <c r="S145" s="19">
        <v>75</v>
      </c>
      <c r="T145" s="19">
        <v>45</v>
      </c>
      <c r="U145" s="19">
        <v>128</v>
      </c>
      <c r="V145" s="19">
        <v>2124</v>
      </c>
      <c r="W145" s="19">
        <v>164</v>
      </c>
      <c r="X145" s="19">
        <v>156</v>
      </c>
      <c r="Y145" s="19">
        <v>61</v>
      </c>
      <c r="Z145" s="19">
        <v>54</v>
      </c>
      <c r="AA145" s="19">
        <v>152</v>
      </c>
      <c r="AB145" s="19"/>
      <c r="AC145" s="19"/>
      <c r="AD145" s="19"/>
      <c r="AE145" s="19"/>
      <c r="AF145" s="19"/>
      <c r="AG145" s="19"/>
      <c r="AI145" s="21">
        <f t="shared" si="56"/>
        <v>45339.291666666664</v>
      </c>
      <c r="AJ145" s="22">
        <f t="shared" si="41"/>
        <v>88.182400000000001</v>
      </c>
      <c r="AK145" s="22">
        <f t="shared" si="42"/>
        <v>88.182400000000001</v>
      </c>
      <c r="AL145" s="22">
        <f t="shared" si="49"/>
        <v>89.724400000000003</v>
      </c>
      <c r="AM145" s="22">
        <f t="shared" si="43"/>
        <v>88.182400000000001</v>
      </c>
      <c r="AN145" s="22">
        <f t="shared" si="44"/>
        <v>85.098399999999998</v>
      </c>
      <c r="AO145" s="22">
        <f t="shared" si="45"/>
        <v>56.314399999999999</v>
      </c>
      <c r="AP145" s="22">
        <f t="shared" si="46"/>
        <v>97.948400000000007</v>
      </c>
      <c r="AQ145" s="22">
        <f t="shared" si="47"/>
        <v>94.864400000000003</v>
      </c>
      <c r="AR145" s="22">
        <f t="shared" si="48"/>
        <v>72.7624</v>
      </c>
      <c r="AS145" s="22">
        <f>IF(K145&lt;&gt;"", (K145*0.514)+1.8304,"")</f>
        <v>80.472399999999993</v>
      </c>
      <c r="AT145" s="22">
        <f>IF(L145&lt;&gt;"", (L145*0.514)+1.8304,"")</f>
        <v>90.752399999999994</v>
      </c>
      <c r="AU145" s="22">
        <f>IF(M145&lt;&gt;"", (M145*0.514)+1.8304,"")</f>
        <v>22.904400000000003</v>
      </c>
      <c r="AV145" s="22">
        <f>IF(N145&lt;&gt;"", (N145*0.514)+1.8304,"")</f>
        <v>89.210399999999993</v>
      </c>
      <c r="AW145" s="22">
        <f>IF(O145&lt;&gt;"", (O145*0.514)+1.8304,"")</f>
        <v>75.846400000000003</v>
      </c>
      <c r="AX145" s="22">
        <f>IF(P145&lt;&gt;"", (P145*0.514)+1.8304,"")</f>
        <v>56.314399999999999</v>
      </c>
      <c r="AY145" s="22">
        <f>IF(Q145&lt;&gt;"", (Q145*0.514)+1.8304,"")</f>
        <v>3.3723999999999998</v>
      </c>
      <c r="AZ145" s="22">
        <f>IF(R145&lt;&gt;"", (R145*0.514)+1.8304,"")</f>
        <v>89.724400000000003</v>
      </c>
      <c r="BA145" s="22">
        <f>IF(S145&lt;&gt;"", (S145*0.514)+1.8304,"")</f>
        <v>40.380400000000002</v>
      </c>
      <c r="BB145" s="22">
        <f>IF(T145&lt;&gt;"", (T145*0.514)+1.8304,"")</f>
        <v>24.9604</v>
      </c>
      <c r="BC145" s="22">
        <f>IF(U145&lt;&gt;"", (U145*0.514)+1.8304,"")</f>
        <v>67.622399999999999</v>
      </c>
      <c r="BD145" s="22">
        <f>IF(V145&lt;&gt;"", (V145*0.514)+1.8304,"")</f>
        <v>1093.5664000000002</v>
      </c>
      <c r="BE145" s="22">
        <f t="shared" si="58"/>
        <v>86.126400000000004</v>
      </c>
      <c r="BF145" s="22">
        <f t="shared" si="58"/>
        <v>82.014399999999995</v>
      </c>
      <c r="BG145" s="22">
        <f t="shared" si="58"/>
        <v>33.184399999999997</v>
      </c>
      <c r="BH145" s="22">
        <f t="shared" si="57"/>
        <v>29.586400000000001</v>
      </c>
      <c r="BI145" s="22">
        <f t="shared" si="57"/>
        <v>79.958399999999997</v>
      </c>
    </row>
    <row r="146" spans="1:61" hidden="1" x14ac:dyDescent="0.3">
      <c r="A146" s="20">
        <v>45339.298611111109</v>
      </c>
      <c r="B146" s="19">
        <v>167</v>
      </c>
      <c r="C146" s="19">
        <v>167</v>
      </c>
      <c r="D146" s="19">
        <v>170</v>
      </c>
      <c r="E146" s="19">
        <v>165</v>
      </c>
      <c r="F146" s="19">
        <v>163</v>
      </c>
      <c r="G146" s="19">
        <v>95</v>
      </c>
      <c r="H146" s="19">
        <v>186</v>
      </c>
      <c r="I146" s="19">
        <v>175</v>
      </c>
      <c r="J146" s="19">
        <v>140</v>
      </c>
      <c r="K146" s="19">
        <v>153</v>
      </c>
      <c r="L146" s="19">
        <v>170</v>
      </c>
      <c r="M146" s="19">
        <v>46</v>
      </c>
      <c r="N146" s="19">
        <v>167</v>
      </c>
      <c r="O146" s="19">
        <v>136</v>
      </c>
      <c r="P146" s="19">
        <v>106</v>
      </c>
      <c r="Q146" s="19">
        <v>3</v>
      </c>
      <c r="R146" s="19">
        <v>171</v>
      </c>
      <c r="S146" s="19">
        <v>70</v>
      </c>
      <c r="T146" s="19">
        <v>45</v>
      </c>
      <c r="U146" s="19">
        <v>126</v>
      </c>
      <c r="V146" s="19">
        <v>2122</v>
      </c>
      <c r="W146" s="19">
        <v>162</v>
      </c>
      <c r="X146" s="19">
        <v>155</v>
      </c>
      <c r="Y146" s="19">
        <v>48</v>
      </c>
      <c r="Z146" s="19">
        <v>54</v>
      </c>
      <c r="AA146" s="19">
        <v>152</v>
      </c>
      <c r="AB146" s="19"/>
      <c r="AC146" s="19"/>
      <c r="AD146" s="19"/>
      <c r="AE146" s="19"/>
      <c r="AF146" s="19"/>
      <c r="AG146" s="19"/>
      <c r="AI146" s="21">
        <f t="shared" si="56"/>
        <v>45339.298611111109</v>
      </c>
      <c r="AJ146" s="22">
        <f t="shared" ref="AJ146:AJ209" si="59">IF(B146&lt;&gt;"", (B146*0.514)+1.8304,"")</f>
        <v>87.668400000000005</v>
      </c>
      <c r="AK146" s="22">
        <f t="shared" ref="AK146:AK209" si="60">IF(C146&lt;&gt;"", (C146*0.514)+1.8304,"")</f>
        <v>87.668400000000005</v>
      </c>
      <c r="AL146" s="22">
        <f t="shared" si="49"/>
        <v>89.210399999999993</v>
      </c>
      <c r="AM146" s="22">
        <f t="shared" ref="AM146:AM209" si="61">IF(E146&lt;&gt;"", (E146*0.514)+1.8304,"")</f>
        <v>86.6404</v>
      </c>
      <c r="AN146" s="22">
        <f t="shared" ref="AN146:AN209" si="62">IF(F146&lt;&gt;"", (F146*0.514)+1.8304,"")</f>
        <v>85.612399999999994</v>
      </c>
      <c r="AO146" s="22">
        <f t="shared" ref="AO146:AO209" si="63">IF(G146&lt;&gt;"", (G146*0.514)+1.8304,"")</f>
        <v>50.660399999999996</v>
      </c>
      <c r="AP146" s="22">
        <f t="shared" ref="AP146:AP209" si="64">IF(H146&lt;&gt;"", (H146*0.514)+1.8304,"")</f>
        <v>97.434399999999997</v>
      </c>
      <c r="AQ146" s="22">
        <f t="shared" ref="AQ146:AQ209" si="65">IF(I146&lt;&gt;"", (I146*0.514)+1.8304,"")</f>
        <v>91.7804</v>
      </c>
      <c r="AR146" s="22">
        <f t="shared" ref="AR146:AR209" si="66">IF(J146&lt;&gt;"", (J146*0.514)+1.8304,"")</f>
        <v>73.790400000000005</v>
      </c>
      <c r="AS146" s="22">
        <f>IF(K146&lt;&gt;"", (K146*0.514)+1.8304,"")</f>
        <v>80.472399999999993</v>
      </c>
      <c r="AT146" s="22">
        <f>IF(L146&lt;&gt;"", (L146*0.514)+1.8304,"")</f>
        <v>89.210399999999993</v>
      </c>
      <c r="AU146" s="22">
        <f>IF(M146&lt;&gt;"", (M146*0.514)+1.8304,"")</f>
        <v>25.474400000000003</v>
      </c>
      <c r="AV146" s="22">
        <f>IF(N146&lt;&gt;"", (N146*0.514)+1.8304,"")</f>
        <v>87.668400000000005</v>
      </c>
      <c r="AW146" s="22">
        <f>IF(O146&lt;&gt;"", (O146*0.514)+1.8304,"")</f>
        <v>71.734399999999994</v>
      </c>
      <c r="AX146" s="22">
        <f>IF(P146&lt;&gt;"", (P146*0.514)+1.8304,"")</f>
        <v>56.314399999999999</v>
      </c>
      <c r="AY146" s="22">
        <f>IF(Q146&lt;&gt;"", (Q146*0.514)+1.8304,"")</f>
        <v>3.3723999999999998</v>
      </c>
      <c r="AZ146" s="22">
        <f>IF(R146&lt;&gt;"", (R146*0.514)+1.8304,"")</f>
        <v>89.724400000000003</v>
      </c>
      <c r="BA146" s="22">
        <f>IF(S146&lt;&gt;"", (S146*0.514)+1.8304,"")</f>
        <v>37.810400000000001</v>
      </c>
      <c r="BB146" s="22">
        <f>IF(T146&lt;&gt;"", (T146*0.514)+1.8304,"")</f>
        <v>24.9604</v>
      </c>
      <c r="BC146" s="22">
        <f>IF(U146&lt;&gt;"", (U146*0.514)+1.8304,"")</f>
        <v>66.594399999999993</v>
      </c>
      <c r="BD146" s="22">
        <f>IF(V146&lt;&gt;"", (V146*0.514)+1.8304,"")</f>
        <v>1092.5384000000001</v>
      </c>
      <c r="BE146" s="22">
        <f t="shared" si="58"/>
        <v>85.098399999999998</v>
      </c>
      <c r="BF146" s="22">
        <f t="shared" si="58"/>
        <v>81.500399999999999</v>
      </c>
      <c r="BG146" s="22">
        <f t="shared" si="58"/>
        <v>26.502400000000002</v>
      </c>
      <c r="BH146" s="22">
        <f t="shared" si="57"/>
        <v>29.586400000000001</v>
      </c>
      <c r="BI146" s="22">
        <f t="shared" si="57"/>
        <v>79.958399999999997</v>
      </c>
    </row>
    <row r="147" spans="1:61" hidden="1" x14ac:dyDescent="0.3">
      <c r="A147" s="20">
        <v>45339.305555555555</v>
      </c>
      <c r="B147" s="19">
        <v>167</v>
      </c>
      <c r="C147" s="19">
        <v>166</v>
      </c>
      <c r="D147" s="19">
        <v>169</v>
      </c>
      <c r="E147" s="19">
        <v>166</v>
      </c>
      <c r="F147" s="19">
        <v>160</v>
      </c>
      <c r="G147" s="19">
        <v>89</v>
      </c>
      <c r="H147" s="19">
        <v>184</v>
      </c>
      <c r="I147" s="19">
        <v>167</v>
      </c>
      <c r="J147" s="19">
        <v>140</v>
      </c>
      <c r="K147" s="19">
        <v>152</v>
      </c>
      <c r="L147" s="19">
        <v>166</v>
      </c>
      <c r="M147" s="19">
        <v>43</v>
      </c>
      <c r="N147" s="19">
        <v>161</v>
      </c>
      <c r="O147" s="19">
        <v>131</v>
      </c>
      <c r="P147" s="19">
        <v>109</v>
      </c>
      <c r="Q147" s="19">
        <v>3</v>
      </c>
      <c r="R147" s="19">
        <v>169</v>
      </c>
      <c r="S147" s="19">
        <v>71</v>
      </c>
      <c r="T147" s="19">
        <v>48</v>
      </c>
      <c r="U147" s="19">
        <v>125</v>
      </c>
      <c r="V147" s="19">
        <v>2120</v>
      </c>
      <c r="W147" s="19">
        <v>161</v>
      </c>
      <c r="X147" s="19">
        <v>153</v>
      </c>
      <c r="Y147" s="19">
        <v>30</v>
      </c>
      <c r="Z147" s="19">
        <v>48</v>
      </c>
      <c r="AA147" s="19">
        <v>136</v>
      </c>
      <c r="AB147" s="19"/>
      <c r="AC147" s="19"/>
      <c r="AD147" s="19"/>
      <c r="AE147" s="19"/>
      <c r="AF147" s="19"/>
      <c r="AG147" s="19"/>
      <c r="AI147" s="21">
        <f t="shared" si="56"/>
        <v>45339.305555555555</v>
      </c>
      <c r="AJ147" s="22">
        <f t="shared" si="59"/>
        <v>87.668400000000005</v>
      </c>
      <c r="AK147" s="22">
        <f t="shared" si="60"/>
        <v>87.154399999999995</v>
      </c>
      <c r="AL147" s="22">
        <f t="shared" ref="AL147:AL210" si="67">IF(D147&lt;&gt;"", (D147*0.514)+1.8304,"")</f>
        <v>88.696399999999997</v>
      </c>
      <c r="AM147" s="22">
        <f t="shared" si="61"/>
        <v>87.154399999999995</v>
      </c>
      <c r="AN147" s="22">
        <f t="shared" si="62"/>
        <v>84.070400000000006</v>
      </c>
      <c r="AO147" s="22">
        <f t="shared" si="63"/>
        <v>47.5764</v>
      </c>
      <c r="AP147" s="22">
        <f t="shared" si="64"/>
        <v>96.406400000000005</v>
      </c>
      <c r="AQ147" s="22">
        <f t="shared" si="65"/>
        <v>87.668400000000005</v>
      </c>
      <c r="AR147" s="22">
        <f t="shared" si="66"/>
        <v>73.790400000000005</v>
      </c>
      <c r="AS147" s="22">
        <f>IF(K147&lt;&gt;"", (K147*0.514)+1.8304,"")</f>
        <v>79.958399999999997</v>
      </c>
      <c r="AT147" s="22">
        <f>IF(L147&lt;&gt;"", (L147*0.514)+1.8304,"")</f>
        <v>87.154399999999995</v>
      </c>
      <c r="AU147" s="22">
        <f>IF(M147&lt;&gt;"", (M147*0.514)+1.8304,"")</f>
        <v>23.932400000000001</v>
      </c>
      <c r="AV147" s="22">
        <f>IF(N147&lt;&gt;"", (N147*0.514)+1.8304,"")</f>
        <v>84.584400000000002</v>
      </c>
      <c r="AW147" s="22">
        <f>IF(O147&lt;&gt;"", (O147*0.514)+1.8304,"")</f>
        <v>69.164400000000001</v>
      </c>
      <c r="AX147" s="22">
        <f>IF(P147&lt;&gt;"", (P147*0.514)+1.8304,"")</f>
        <v>57.856400000000001</v>
      </c>
      <c r="AY147" s="22">
        <f>IF(Q147&lt;&gt;"", (Q147*0.514)+1.8304,"")</f>
        <v>3.3723999999999998</v>
      </c>
      <c r="AZ147" s="22">
        <f>IF(R147&lt;&gt;"", (R147*0.514)+1.8304,"")</f>
        <v>88.696399999999997</v>
      </c>
      <c r="BA147" s="22">
        <f>IF(S147&lt;&gt;"", (S147*0.514)+1.8304,"")</f>
        <v>38.324399999999997</v>
      </c>
      <c r="BB147" s="22">
        <f>IF(T147&lt;&gt;"", (T147*0.514)+1.8304,"")</f>
        <v>26.502400000000002</v>
      </c>
      <c r="BC147" s="22">
        <f>IF(U147&lt;&gt;"", (U147*0.514)+1.8304,"")</f>
        <v>66.080399999999997</v>
      </c>
      <c r="BD147" s="22">
        <f>IF(V147&lt;&gt;"", (V147*0.514)+1.8304,"")</f>
        <v>1091.5104000000001</v>
      </c>
      <c r="BE147" s="22">
        <f t="shared" si="58"/>
        <v>84.584400000000002</v>
      </c>
      <c r="BF147" s="22">
        <f t="shared" si="58"/>
        <v>80.472399999999993</v>
      </c>
      <c r="BG147" s="22">
        <f t="shared" si="58"/>
        <v>17.250399999999999</v>
      </c>
      <c r="BH147" s="22">
        <f t="shared" si="57"/>
        <v>26.502400000000002</v>
      </c>
      <c r="BI147" s="22">
        <f t="shared" si="57"/>
        <v>71.734399999999994</v>
      </c>
    </row>
    <row r="148" spans="1:61" hidden="1" x14ac:dyDescent="0.3">
      <c r="A148" s="20">
        <v>45339.3125</v>
      </c>
      <c r="B148" s="19">
        <v>167</v>
      </c>
      <c r="C148" s="19">
        <v>165</v>
      </c>
      <c r="D148" s="19">
        <v>169</v>
      </c>
      <c r="E148" s="19">
        <v>166</v>
      </c>
      <c r="F148" s="19">
        <v>159</v>
      </c>
      <c r="G148" s="19">
        <v>85</v>
      </c>
      <c r="H148" s="19">
        <v>182</v>
      </c>
      <c r="I148" s="19">
        <v>171</v>
      </c>
      <c r="J148" s="19">
        <v>139</v>
      </c>
      <c r="K148" s="19">
        <v>151</v>
      </c>
      <c r="L148" s="19">
        <v>164</v>
      </c>
      <c r="M148" s="19">
        <v>35</v>
      </c>
      <c r="N148" s="19">
        <v>162</v>
      </c>
      <c r="O148" s="19">
        <v>126</v>
      </c>
      <c r="P148" s="19">
        <v>107</v>
      </c>
      <c r="Q148" s="19">
        <v>3</v>
      </c>
      <c r="R148" s="19">
        <v>165</v>
      </c>
      <c r="S148" s="19">
        <v>67</v>
      </c>
      <c r="T148" s="19">
        <v>46</v>
      </c>
      <c r="U148" s="19">
        <v>120</v>
      </c>
      <c r="V148" s="19">
        <v>2121</v>
      </c>
      <c r="W148" s="19">
        <v>153</v>
      </c>
      <c r="X148" s="19">
        <v>138</v>
      </c>
      <c r="Y148" s="19">
        <v>27</v>
      </c>
      <c r="Z148" s="19">
        <v>41</v>
      </c>
      <c r="AA148" s="19">
        <v>130</v>
      </c>
      <c r="AB148" s="19"/>
      <c r="AC148" s="19"/>
      <c r="AD148" s="19"/>
      <c r="AE148" s="19"/>
      <c r="AF148" s="19"/>
      <c r="AG148" s="19"/>
      <c r="AI148" s="21">
        <f t="shared" si="56"/>
        <v>45339.3125</v>
      </c>
      <c r="AJ148" s="22">
        <f t="shared" si="59"/>
        <v>87.668400000000005</v>
      </c>
      <c r="AK148" s="22">
        <f t="shared" si="60"/>
        <v>86.6404</v>
      </c>
      <c r="AL148" s="22">
        <f t="shared" si="67"/>
        <v>88.696399999999997</v>
      </c>
      <c r="AM148" s="22">
        <f t="shared" si="61"/>
        <v>87.154399999999995</v>
      </c>
      <c r="AN148" s="22">
        <f t="shared" si="62"/>
        <v>83.556399999999996</v>
      </c>
      <c r="AO148" s="22">
        <f t="shared" si="63"/>
        <v>45.520399999999995</v>
      </c>
      <c r="AP148" s="22">
        <f t="shared" si="64"/>
        <v>95.378399999999999</v>
      </c>
      <c r="AQ148" s="22">
        <f t="shared" si="65"/>
        <v>89.724400000000003</v>
      </c>
      <c r="AR148" s="22">
        <f t="shared" si="66"/>
        <v>73.276399999999995</v>
      </c>
      <c r="AS148" s="22">
        <f>IF(K148&lt;&gt;"", (K148*0.514)+1.8304,"")</f>
        <v>79.444400000000002</v>
      </c>
      <c r="AT148" s="22">
        <f>IF(L148&lt;&gt;"", (L148*0.514)+1.8304,"")</f>
        <v>86.126400000000004</v>
      </c>
      <c r="AU148" s="22">
        <f>IF(M148&lt;&gt;"", (M148*0.514)+1.8304,"")</f>
        <v>19.820400000000003</v>
      </c>
      <c r="AV148" s="22">
        <f>IF(N148&lt;&gt;"", (N148*0.514)+1.8304,"")</f>
        <v>85.098399999999998</v>
      </c>
      <c r="AW148" s="22">
        <f>IF(O148&lt;&gt;"", (O148*0.514)+1.8304,"")</f>
        <v>66.594399999999993</v>
      </c>
      <c r="AX148" s="22">
        <f>IF(P148&lt;&gt;"", (P148*0.514)+1.8304,"")</f>
        <v>56.828400000000002</v>
      </c>
      <c r="AY148" s="22">
        <f>IF(Q148&lt;&gt;"", (Q148*0.514)+1.8304,"")</f>
        <v>3.3723999999999998</v>
      </c>
      <c r="AZ148" s="22">
        <f>IF(R148&lt;&gt;"", (R148*0.514)+1.8304,"")</f>
        <v>86.6404</v>
      </c>
      <c r="BA148" s="22">
        <f>IF(S148&lt;&gt;"", (S148*0.514)+1.8304,"")</f>
        <v>36.2684</v>
      </c>
      <c r="BB148" s="22">
        <f>IF(T148&lt;&gt;"", (T148*0.514)+1.8304,"")</f>
        <v>25.474400000000003</v>
      </c>
      <c r="BC148" s="22">
        <f>IF(U148&lt;&gt;"", (U148*0.514)+1.8304,"")</f>
        <v>63.510399999999997</v>
      </c>
      <c r="BD148" s="22">
        <f>IF(V148&lt;&gt;"", (V148*0.514)+1.8304,"")</f>
        <v>1092.0244</v>
      </c>
      <c r="BE148" s="22">
        <f t="shared" si="58"/>
        <v>80.472399999999993</v>
      </c>
      <c r="BF148" s="22">
        <f t="shared" si="58"/>
        <v>72.7624</v>
      </c>
      <c r="BG148" s="22">
        <f t="shared" si="58"/>
        <v>15.708400000000001</v>
      </c>
      <c r="BH148" s="22">
        <f t="shared" si="57"/>
        <v>22.904400000000003</v>
      </c>
      <c r="BI148" s="22">
        <f t="shared" si="57"/>
        <v>68.650400000000005</v>
      </c>
    </row>
    <row r="149" spans="1:61" hidden="1" x14ac:dyDescent="0.3">
      <c r="A149" s="20">
        <v>45339.319444444445</v>
      </c>
      <c r="B149" s="19">
        <v>167</v>
      </c>
      <c r="C149" s="19">
        <v>163</v>
      </c>
      <c r="D149" s="19">
        <v>168</v>
      </c>
      <c r="E149" s="19">
        <v>184</v>
      </c>
      <c r="F149" s="19">
        <v>157</v>
      </c>
      <c r="G149" s="19">
        <v>86</v>
      </c>
      <c r="H149" s="19">
        <v>176</v>
      </c>
      <c r="I149" s="19">
        <v>174</v>
      </c>
      <c r="J149" s="19">
        <v>134</v>
      </c>
      <c r="K149" s="19">
        <v>144</v>
      </c>
      <c r="L149" s="19">
        <v>159</v>
      </c>
      <c r="M149" s="19">
        <v>37</v>
      </c>
      <c r="N149" s="19">
        <v>166</v>
      </c>
      <c r="O149" s="19">
        <v>133</v>
      </c>
      <c r="P149" s="19">
        <v>100</v>
      </c>
      <c r="Q149" s="19">
        <v>1</v>
      </c>
      <c r="R149" s="19">
        <v>156</v>
      </c>
      <c r="S149" s="19">
        <v>60</v>
      </c>
      <c r="T149" s="19">
        <v>40</v>
      </c>
      <c r="U149" s="19">
        <v>109</v>
      </c>
      <c r="V149" s="19">
        <v>2120</v>
      </c>
      <c r="W149" s="19">
        <v>143</v>
      </c>
      <c r="X149" s="19">
        <v>132</v>
      </c>
      <c r="Y149" s="19">
        <v>22</v>
      </c>
      <c r="Z149" s="19">
        <v>40</v>
      </c>
      <c r="AA149" s="19">
        <v>136</v>
      </c>
      <c r="AB149" s="19"/>
      <c r="AC149" s="19"/>
      <c r="AD149" s="19"/>
      <c r="AE149" s="19"/>
      <c r="AF149" s="19"/>
      <c r="AG149" s="19"/>
      <c r="AI149" s="21">
        <f t="shared" si="56"/>
        <v>45339.319444444445</v>
      </c>
      <c r="AJ149" s="22">
        <f t="shared" si="59"/>
        <v>87.668400000000005</v>
      </c>
      <c r="AK149" s="22">
        <f t="shared" si="60"/>
        <v>85.612399999999994</v>
      </c>
      <c r="AL149" s="22">
        <f t="shared" si="67"/>
        <v>88.182400000000001</v>
      </c>
      <c r="AM149" s="22">
        <f t="shared" si="61"/>
        <v>96.406400000000005</v>
      </c>
      <c r="AN149" s="22">
        <f t="shared" si="62"/>
        <v>82.528400000000005</v>
      </c>
      <c r="AO149" s="22">
        <f t="shared" si="63"/>
        <v>46.034399999999998</v>
      </c>
      <c r="AP149" s="22">
        <f t="shared" si="64"/>
        <v>92.294399999999996</v>
      </c>
      <c r="AQ149" s="22">
        <f t="shared" si="65"/>
        <v>91.266400000000004</v>
      </c>
      <c r="AR149" s="22">
        <f t="shared" si="66"/>
        <v>70.706400000000002</v>
      </c>
      <c r="AS149" s="22">
        <f>IF(K149&lt;&gt;"", (K149*0.514)+1.8304,"")</f>
        <v>75.846400000000003</v>
      </c>
      <c r="AT149" s="22">
        <f>IF(L149&lt;&gt;"", (L149*0.514)+1.8304,"")</f>
        <v>83.556399999999996</v>
      </c>
      <c r="AU149" s="22">
        <f>IF(M149&lt;&gt;"", (M149*0.514)+1.8304,"")</f>
        <v>20.848400000000002</v>
      </c>
      <c r="AV149" s="22">
        <f>IF(N149&lt;&gt;"", (N149*0.514)+1.8304,"")</f>
        <v>87.154399999999995</v>
      </c>
      <c r="AW149" s="22">
        <f>IF(O149&lt;&gt;"", (O149*0.514)+1.8304,"")</f>
        <v>70.192399999999992</v>
      </c>
      <c r="AX149" s="22">
        <f>IF(P149&lt;&gt;"", (P149*0.514)+1.8304,"")</f>
        <v>53.230399999999996</v>
      </c>
      <c r="AY149" s="22">
        <f>IF(Q149&lt;&gt;"", (Q149*0.514)+1.8304,"")</f>
        <v>2.3444000000000003</v>
      </c>
      <c r="AZ149" s="22">
        <f>IF(R149&lt;&gt;"", (R149*0.514)+1.8304,"")</f>
        <v>82.014399999999995</v>
      </c>
      <c r="BA149" s="22">
        <f>IF(S149&lt;&gt;"", (S149*0.514)+1.8304,"")</f>
        <v>32.670400000000001</v>
      </c>
      <c r="BB149" s="22">
        <f>IF(T149&lt;&gt;"", (T149*0.514)+1.8304,"")</f>
        <v>22.390400000000003</v>
      </c>
      <c r="BC149" s="22">
        <f>IF(U149&lt;&gt;"", (U149*0.514)+1.8304,"")</f>
        <v>57.856400000000001</v>
      </c>
      <c r="BD149" s="22">
        <f>IF(V149&lt;&gt;"", (V149*0.514)+1.8304,"")</f>
        <v>1091.5104000000001</v>
      </c>
      <c r="BE149" s="22">
        <f t="shared" si="58"/>
        <v>75.332399999999993</v>
      </c>
      <c r="BF149" s="22">
        <f t="shared" si="58"/>
        <v>69.678399999999996</v>
      </c>
      <c r="BG149" s="22">
        <f t="shared" si="58"/>
        <v>13.138400000000001</v>
      </c>
      <c r="BH149" s="22">
        <f t="shared" si="57"/>
        <v>22.390400000000003</v>
      </c>
      <c r="BI149" s="22">
        <f t="shared" si="57"/>
        <v>71.734399999999994</v>
      </c>
    </row>
    <row r="150" spans="1:61" hidden="1" x14ac:dyDescent="0.3">
      <c r="A150" s="20">
        <v>45339.326388888891</v>
      </c>
      <c r="B150" s="19">
        <v>165</v>
      </c>
      <c r="C150" s="19">
        <v>161</v>
      </c>
      <c r="D150" s="19">
        <v>168</v>
      </c>
      <c r="E150" s="19">
        <v>170</v>
      </c>
      <c r="F150" s="19">
        <v>156</v>
      </c>
      <c r="G150" s="19">
        <v>82</v>
      </c>
      <c r="H150" s="19">
        <v>172</v>
      </c>
      <c r="I150" s="19">
        <v>173</v>
      </c>
      <c r="J150" s="19">
        <v>130</v>
      </c>
      <c r="K150" s="19">
        <v>137</v>
      </c>
      <c r="L150" s="19">
        <v>161</v>
      </c>
      <c r="M150" s="19">
        <v>36</v>
      </c>
      <c r="N150" s="19">
        <v>167</v>
      </c>
      <c r="O150" s="19">
        <v>142</v>
      </c>
      <c r="P150" s="19">
        <v>97</v>
      </c>
      <c r="Q150" s="19">
        <v>0</v>
      </c>
      <c r="R150" s="19">
        <v>163</v>
      </c>
      <c r="S150" s="19">
        <v>60</v>
      </c>
      <c r="T150" s="19">
        <v>32</v>
      </c>
      <c r="U150" s="19">
        <v>108</v>
      </c>
      <c r="V150" s="19">
        <v>2118</v>
      </c>
      <c r="W150" s="19">
        <v>153</v>
      </c>
      <c r="X150" s="19">
        <v>147</v>
      </c>
      <c r="Y150" s="19">
        <v>22</v>
      </c>
      <c r="Z150" s="19">
        <v>41</v>
      </c>
      <c r="AA150" s="19">
        <v>121</v>
      </c>
      <c r="AB150" s="19"/>
      <c r="AC150" s="19"/>
      <c r="AD150" s="19"/>
      <c r="AE150" s="19"/>
      <c r="AF150" s="19"/>
      <c r="AG150" s="19"/>
      <c r="AI150" s="21">
        <f t="shared" si="56"/>
        <v>45339.326388888891</v>
      </c>
      <c r="AJ150" s="22">
        <f t="shared" si="59"/>
        <v>86.6404</v>
      </c>
      <c r="AK150" s="22">
        <f t="shared" si="60"/>
        <v>84.584400000000002</v>
      </c>
      <c r="AL150" s="22">
        <f t="shared" si="67"/>
        <v>88.182400000000001</v>
      </c>
      <c r="AM150" s="22">
        <f t="shared" si="61"/>
        <v>89.210399999999993</v>
      </c>
      <c r="AN150" s="22">
        <f t="shared" si="62"/>
        <v>82.014399999999995</v>
      </c>
      <c r="AO150" s="22">
        <f t="shared" si="63"/>
        <v>43.978400000000001</v>
      </c>
      <c r="AP150" s="22">
        <f t="shared" si="64"/>
        <v>90.238399999999999</v>
      </c>
      <c r="AQ150" s="22">
        <f t="shared" si="65"/>
        <v>90.752399999999994</v>
      </c>
      <c r="AR150" s="22">
        <f t="shared" si="66"/>
        <v>68.650400000000005</v>
      </c>
      <c r="AS150" s="22">
        <f>IF(K150&lt;&gt;"", (K150*0.514)+1.8304,"")</f>
        <v>72.248400000000004</v>
      </c>
      <c r="AT150" s="22">
        <f>IF(L150&lt;&gt;"", (L150*0.514)+1.8304,"")</f>
        <v>84.584400000000002</v>
      </c>
      <c r="AU150" s="22">
        <f>IF(M150&lt;&gt;"", (M150*0.514)+1.8304,"")</f>
        <v>20.334400000000002</v>
      </c>
      <c r="AV150" s="22">
        <f>IF(N150&lt;&gt;"", (N150*0.514)+1.8304,"")</f>
        <v>87.668400000000005</v>
      </c>
      <c r="AW150" s="22">
        <f>IF(O150&lt;&gt;"", (O150*0.514)+1.8304,"")</f>
        <v>74.818399999999997</v>
      </c>
      <c r="AX150" s="22">
        <f>IF(P150&lt;&gt;"", (P150*0.514)+1.8304,"")</f>
        <v>51.688400000000001</v>
      </c>
      <c r="AY150" s="22">
        <f>IF(Q150&lt;&gt;"", (Q150*0.514)+1.8304,"")</f>
        <v>1.8304</v>
      </c>
      <c r="AZ150" s="22">
        <f>IF(R150&lt;&gt;"", (R150*0.514)+1.8304,"")</f>
        <v>85.612399999999994</v>
      </c>
      <c r="BA150" s="22">
        <f>IF(S150&lt;&gt;"", (S150*0.514)+1.8304,"")</f>
        <v>32.670400000000001</v>
      </c>
      <c r="BB150" s="22">
        <f>IF(T150&lt;&gt;"", (T150*0.514)+1.8304,"")</f>
        <v>18.278400000000001</v>
      </c>
      <c r="BC150" s="22">
        <f>IF(U150&lt;&gt;"", (U150*0.514)+1.8304,"")</f>
        <v>57.342399999999998</v>
      </c>
      <c r="BD150" s="22">
        <f>IF(V150&lt;&gt;"", (V150*0.514)+1.8304,"")</f>
        <v>1090.4824000000001</v>
      </c>
      <c r="BE150" s="22">
        <f t="shared" si="58"/>
        <v>80.472399999999993</v>
      </c>
      <c r="BF150" s="22">
        <f t="shared" si="58"/>
        <v>77.388400000000004</v>
      </c>
      <c r="BG150" s="22">
        <f t="shared" si="58"/>
        <v>13.138400000000001</v>
      </c>
      <c r="BH150" s="22">
        <f t="shared" si="57"/>
        <v>22.904400000000003</v>
      </c>
      <c r="BI150" s="22">
        <f t="shared" si="57"/>
        <v>64.0244</v>
      </c>
    </row>
    <row r="151" spans="1:61" hidden="1" x14ac:dyDescent="0.3">
      <c r="A151" s="20">
        <v>45339.333333333336</v>
      </c>
      <c r="B151" s="19">
        <v>167</v>
      </c>
      <c r="C151" s="19">
        <v>162</v>
      </c>
      <c r="D151" s="19">
        <v>167</v>
      </c>
      <c r="E151" s="19">
        <v>167</v>
      </c>
      <c r="F151" s="19">
        <v>155</v>
      </c>
      <c r="G151" s="19">
        <v>84</v>
      </c>
      <c r="H151" s="19">
        <v>172</v>
      </c>
      <c r="I151" s="19">
        <v>172</v>
      </c>
      <c r="J151" s="19">
        <v>128</v>
      </c>
      <c r="K151" s="19">
        <v>138</v>
      </c>
      <c r="L151" s="19">
        <v>164</v>
      </c>
      <c r="M151" s="19">
        <v>39</v>
      </c>
      <c r="N151" s="19">
        <v>168</v>
      </c>
      <c r="O151" s="19">
        <v>142</v>
      </c>
      <c r="P151" s="19">
        <v>90</v>
      </c>
      <c r="Q151" s="19">
        <v>2</v>
      </c>
      <c r="R151" s="19">
        <v>168</v>
      </c>
      <c r="S151" s="19">
        <v>65</v>
      </c>
      <c r="T151" s="19">
        <v>31</v>
      </c>
      <c r="U151" s="19">
        <v>116</v>
      </c>
      <c r="V151" s="19">
        <v>2116</v>
      </c>
      <c r="W151" s="19">
        <v>156</v>
      </c>
      <c r="X151" s="19">
        <v>152</v>
      </c>
      <c r="Y151" s="19">
        <v>23</v>
      </c>
      <c r="Z151" s="19">
        <v>51</v>
      </c>
      <c r="AA151" s="19">
        <v>126</v>
      </c>
      <c r="AB151" s="19"/>
      <c r="AC151" s="19"/>
      <c r="AD151" s="19"/>
      <c r="AE151" s="19"/>
      <c r="AF151" s="19"/>
      <c r="AG151" s="19"/>
      <c r="AI151" s="21">
        <f t="shared" si="56"/>
        <v>45339.333333333336</v>
      </c>
      <c r="AJ151" s="22">
        <f t="shared" si="59"/>
        <v>87.668400000000005</v>
      </c>
      <c r="AK151" s="22">
        <f t="shared" si="60"/>
        <v>85.098399999999998</v>
      </c>
      <c r="AL151" s="22">
        <f t="shared" si="67"/>
        <v>87.668400000000005</v>
      </c>
      <c r="AM151" s="22">
        <f t="shared" si="61"/>
        <v>87.668400000000005</v>
      </c>
      <c r="AN151" s="22">
        <f t="shared" si="62"/>
        <v>81.500399999999999</v>
      </c>
      <c r="AO151" s="22">
        <f t="shared" si="63"/>
        <v>45.006399999999999</v>
      </c>
      <c r="AP151" s="22">
        <f t="shared" si="64"/>
        <v>90.238399999999999</v>
      </c>
      <c r="AQ151" s="22">
        <f t="shared" si="65"/>
        <v>90.238399999999999</v>
      </c>
      <c r="AR151" s="22">
        <f t="shared" si="66"/>
        <v>67.622399999999999</v>
      </c>
      <c r="AS151" s="22">
        <f>IF(K151&lt;&gt;"", (K151*0.514)+1.8304,"")</f>
        <v>72.7624</v>
      </c>
      <c r="AT151" s="22">
        <f>IF(L151&lt;&gt;"", (L151*0.514)+1.8304,"")</f>
        <v>86.126400000000004</v>
      </c>
      <c r="AU151" s="22">
        <f>IF(M151&lt;&gt;"", (M151*0.514)+1.8304,"")</f>
        <v>21.8764</v>
      </c>
      <c r="AV151" s="22">
        <f>IF(N151&lt;&gt;"", (N151*0.514)+1.8304,"")</f>
        <v>88.182400000000001</v>
      </c>
      <c r="AW151" s="22">
        <f>IF(O151&lt;&gt;"", (O151*0.514)+1.8304,"")</f>
        <v>74.818399999999997</v>
      </c>
      <c r="AX151" s="22">
        <f>IF(P151&lt;&gt;"", (P151*0.514)+1.8304,"")</f>
        <v>48.090399999999995</v>
      </c>
      <c r="AY151" s="22">
        <f>IF(Q151&lt;&gt;"", (Q151*0.514)+1.8304,"")</f>
        <v>2.8584000000000001</v>
      </c>
      <c r="AZ151" s="22">
        <f>IF(R151&lt;&gt;"", (R151*0.514)+1.8304,"")</f>
        <v>88.182400000000001</v>
      </c>
      <c r="BA151" s="22">
        <f>IF(S151&lt;&gt;"", (S151*0.514)+1.8304,"")</f>
        <v>35.240400000000001</v>
      </c>
      <c r="BB151" s="22">
        <f>IF(T151&lt;&gt;"", (T151*0.514)+1.8304,"")</f>
        <v>17.764400000000002</v>
      </c>
      <c r="BC151" s="22">
        <f>IF(U151&lt;&gt;"", (U151*0.514)+1.8304,"")</f>
        <v>61.4544</v>
      </c>
      <c r="BD151" s="22">
        <f>IF(V151&lt;&gt;"", (V151*0.514)+1.8304,"")</f>
        <v>1089.4544000000001</v>
      </c>
      <c r="BE151" s="22">
        <f t="shared" si="58"/>
        <v>82.014399999999995</v>
      </c>
      <c r="BF151" s="22">
        <f t="shared" si="58"/>
        <v>79.958399999999997</v>
      </c>
      <c r="BG151" s="22">
        <f t="shared" si="58"/>
        <v>13.6524</v>
      </c>
      <c r="BH151" s="22">
        <f t="shared" ref="BH151:BI166" si="68">IF(Z151&lt;&gt;"", (Z151*0.514)+1.8304,"")</f>
        <v>28.044400000000003</v>
      </c>
      <c r="BI151" s="22">
        <f t="shared" si="68"/>
        <v>66.594399999999993</v>
      </c>
    </row>
    <row r="152" spans="1:61" hidden="1" x14ac:dyDescent="0.3">
      <c r="A152" s="20">
        <v>45339.340277777781</v>
      </c>
      <c r="B152" s="19">
        <v>165</v>
      </c>
      <c r="C152" s="19">
        <v>161</v>
      </c>
      <c r="D152" s="19">
        <v>168</v>
      </c>
      <c r="E152" s="19">
        <v>168</v>
      </c>
      <c r="F152" s="19">
        <v>155</v>
      </c>
      <c r="G152" s="19">
        <v>88</v>
      </c>
      <c r="H152" s="19">
        <v>178</v>
      </c>
      <c r="I152" s="19">
        <v>173</v>
      </c>
      <c r="J152" s="19">
        <v>126</v>
      </c>
      <c r="K152" s="19">
        <v>135</v>
      </c>
      <c r="L152" s="19">
        <v>163</v>
      </c>
      <c r="M152" s="19">
        <v>42</v>
      </c>
      <c r="N152" s="19">
        <v>167</v>
      </c>
      <c r="O152" s="19">
        <v>143</v>
      </c>
      <c r="P152" s="19">
        <v>89</v>
      </c>
      <c r="Q152" s="19">
        <v>2</v>
      </c>
      <c r="R152" s="19">
        <v>168</v>
      </c>
      <c r="S152" s="19">
        <v>65</v>
      </c>
      <c r="T152" s="19">
        <v>40</v>
      </c>
      <c r="U152" s="19">
        <v>119</v>
      </c>
      <c r="V152" s="19">
        <v>2112</v>
      </c>
      <c r="W152" s="19">
        <v>157</v>
      </c>
      <c r="X152" s="19">
        <v>153</v>
      </c>
      <c r="Y152" s="19">
        <v>23</v>
      </c>
      <c r="Z152" s="19">
        <v>45</v>
      </c>
      <c r="AA152" s="19">
        <v>134</v>
      </c>
      <c r="AB152" s="19"/>
      <c r="AC152" s="19"/>
      <c r="AD152" s="19"/>
      <c r="AE152" s="19"/>
      <c r="AF152" s="19"/>
      <c r="AG152" s="19"/>
      <c r="AI152" s="21">
        <f t="shared" si="56"/>
        <v>45339.340277777781</v>
      </c>
      <c r="AJ152" s="22">
        <f t="shared" si="59"/>
        <v>86.6404</v>
      </c>
      <c r="AK152" s="22">
        <f t="shared" si="60"/>
        <v>84.584400000000002</v>
      </c>
      <c r="AL152" s="22">
        <f t="shared" si="67"/>
        <v>88.182400000000001</v>
      </c>
      <c r="AM152" s="22">
        <f t="shared" si="61"/>
        <v>88.182400000000001</v>
      </c>
      <c r="AN152" s="22">
        <f t="shared" si="62"/>
        <v>81.500399999999999</v>
      </c>
      <c r="AO152" s="22">
        <f t="shared" si="63"/>
        <v>47.062399999999997</v>
      </c>
      <c r="AP152" s="22">
        <f t="shared" si="64"/>
        <v>93.322400000000002</v>
      </c>
      <c r="AQ152" s="22">
        <f t="shared" si="65"/>
        <v>90.752399999999994</v>
      </c>
      <c r="AR152" s="22">
        <f t="shared" si="66"/>
        <v>66.594399999999993</v>
      </c>
      <c r="AS152" s="22">
        <f>IF(K152&lt;&gt;"", (K152*0.514)+1.8304,"")</f>
        <v>71.220399999999998</v>
      </c>
      <c r="AT152" s="22">
        <f>IF(L152&lt;&gt;"", (L152*0.514)+1.8304,"")</f>
        <v>85.612399999999994</v>
      </c>
      <c r="AU152" s="22">
        <f>IF(M152&lt;&gt;"", (M152*0.514)+1.8304,"")</f>
        <v>23.418400000000002</v>
      </c>
      <c r="AV152" s="22">
        <f>IF(N152&lt;&gt;"", (N152*0.514)+1.8304,"")</f>
        <v>87.668400000000005</v>
      </c>
      <c r="AW152" s="22">
        <f>IF(O152&lt;&gt;"", (O152*0.514)+1.8304,"")</f>
        <v>75.332399999999993</v>
      </c>
      <c r="AX152" s="22">
        <f>IF(P152&lt;&gt;"", (P152*0.514)+1.8304,"")</f>
        <v>47.5764</v>
      </c>
      <c r="AY152" s="22">
        <f>IF(Q152&lt;&gt;"", (Q152*0.514)+1.8304,"")</f>
        <v>2.8584000000000001</v>
      </c>
      <c r="AZ152" s="22">
        <f>IF(R152&lt;&gt;"", (R152*0.514)+1.8304,"")</f>
        <v>88.182400000000001</v>
      </c>
      <c r="BA152" s="22">
        <f>IF(S152&lt;&gt;"", (S152*0.514)+1.8304,"")</f>
        <v>35.240400000000001</v>
      </c>
      <c r="BB152" s="22">
        <f>IF(T152&lt;&gt;"", (T152*0.514)+1.8304,"")</f>
        <v>22.390400000000003</v>
      </c>
      <c r="BC152" s="22">
        <f>IF(U152&lt;&gt;"", (U152*0.514)+1.8304,"")</f>
        <v>62.996400000000001</v>
      </c>
      <c r="BD152" s="22">
        <f>IF(V152&lt;&gt;"", (V152*0.514)+1.8304,"")</f>
        <v>1087.3984</v>
      </c>
      <c r="BE152" s="22">
        <f t="shared" si="58"/>
        <v>82.528400000000005</v>
      </c>
      <c r="BF152" s="22">
        <f t="shared" si="58"/>
        <v>80.472399999999993</v>
      </c>
      <c r="BG152" s="22">
        <f t="shared" si="58"/>
        <v>13.6524</v>
      </c>
      <c r="BH152" s="22">
        <f t="shared" si="68"/>
        <v>24.9604</v>
      </c>
      <c r="BI152" s="22">
        <f t="shared" si="68"/>
        <v>70.706400000000002</v>
      </c>
    </row>
    <row r="153" spans="1:61" hidden="1" x14ac:dyDescent="0.3">
      <c r="A153" s="20">
        <v>45339.347222222219</v>
      </c>
      <c r="B153" s="19">
        <v>164</v>
      </c>
      <c r="C153" s="19">
        <v>161</v>
      </c>
      <c r="D153" s="19">
        <v>168</v>
      </c>
      <c r="E153" s="19">
        <v>167</v>
      </c>
      <c r="F153" s="19">
        <v>152</v>
      </c>
      <c r="G153" s="19">
        <v>88</v>
      </c>
      <c r="H153" s="19">
        <v>179</v>
      </c>
      <c r="I153" s="19">
        <v>175</v>
      </c>
      <c r="J153" s="19">
        <v>128</v>
      </c>
      <c r="K153" s="19">
        <v>142</v>
      </c>
      <c r="L153" s="19">
        <v>165</v>
      </c>
      <c r="M153" s="19">
        <v>39</v>
      </c>
      <c r="N153" s="19">
        <v>170</v>
      </c>
      <c r="O153" s="19">
        <v>146</v>
      </c>
      <c r="P153" s="19">
        <v>97</v>
      </c>
      <c r="Q153" s="19">
        <v>3</v>
      </c>
      <c r="R153" s="19">
        <v>171</v>
      </c>
      <c r="S153" s="19">
        <v>65</v>
      </c>
      <c r="T153" s="19">
        <v>42</v>
      </c>
      <c r="U153" s="19">
        <v>121</v>
      </c>
      <c r="V153" s="19">
        <v>2111</v>
      </c>
      <c r="W153" s="19">
        <v>157</v>
      </c>
      <c r="X153" s="19">
        <v>152</v>
      </c>
      <c r="Y153" s="19">
        <v>27</v>
      </c>
      <c r="Z153" s="19">
        <v>49</v>
      </c>
      <c r="AA153" s="19">
        <v>141</v>
      </c>
      <c r="AB153" s="19"/>
      <c r="AC153" s="19"/>
      <c r="AD153" s="19"/>
      <c r="AE153" s="19"/>
      <c r="AF153" s="19"/>
      <c r="AG153" s="19"/>
      <c r="AI153" s="21">
        <f t="shared" si="56"/>
        <v>45339.347222222219</v>
      </c>
      <c r="AJ153" s="22">
        <f t="shared" si="59"/>
        <v>86.126400000000004</v>
      </c>
      <c r="AK153" s="22">
        <f t="shared" si="60"/>
        <v>84.584400000000002</v>
      </c>
      <c r="AL153" s="22">
        <f t="shared" si="67"/>
        <v>88.182400000000001</v>
      </c>
      <c r="AM153" s="22">
        <f t="shared" si="61"/>
        <v>87.668400000000005</v>
      </c>
      <c r="AN153" s="22">
        <f t="shared" si="62"/>
        <v>79.958399999999997</v>
      </c>
      <c r="AO153" s="22">
        <f t="shared" si="63"/>
        <v>47.062399999999997</v>
      </c>
      <c r="AP153" s="22">
        <f t="shared" si="64"/>
        <v>93.836399999999998</v>
      </c>
      <c r="AQ153" s="22">
        <f t="shared" si="65"/>
        <v>91.7804</v>
      </c>
      <c r="AR153" s="22">
        <f t="shared" si="66"/>
        <v>67.622399999999999</v>
      </c>
      <c r="AS153" s="22">
        <f>IF(K153&lt;&gt;"", (K153*0.514)+1.8304,"")</f>
        <v>74.818399999999997</v>
      </c>
      <c r="AT153" s="22">
        <f>IF(L153&lt;&gt;"", (L153*0.514)+1.8304,"")</f>
        <v>86.6404</v>
      </c>
      <c r="AU153" s="22">
        <f>IF(M153&lt;&gt;"", (M153*0.514)+1.8304,"")</f>
        <v>21.8764</v>
      </c>
      <c r="AV153" s="22">
        <f>IF(N153&lt;&gt;"", (N153*0.514)+1.8304,"")</f>
        <v>89.210399999999993</v>
      </c>
      <c r="AW153" s="22">
        <f>IF(O153&lt;&gt;"", (O153*0.514)+1.8304,"")</f>
        <v>76.874399999999994</v>
      </c>
      <c r="AX153" s="22">
        <f>IF(P153&lt;&gt;"", (P153*0.514)+1.8304,"")</f>
        <v>51.688400000000001</v>
      </c>
      <c r="AY153" s="22">
        <f>IF(Q153&lt;&gt;"", (Q153*0.514)+1.8304,"")</f>
        <v>3.3723999999999998</v>
      </c>
      <c r="AZ153" s="22">
        <f>IF(R153&lt;&gt;"", (R153*0.514)+1.8304,"")</f>
        <v>89.724400000000003</v>
      </c>
      <c r="BA153" s="22">
        <f>IF(S153&lt;&gt;"", (S153*0.514)+1.8304,"")</f>
        <v>35.240400000000001</v>
      </c>
      <c r="BB153" s="22">
        <f>IF(T153&lt;&gt;"", (T153*0.514)+1.8304,"")</f>
        <v>23.418400000000002</v>
      </c>
      <c r="BC153" s="22">
        <f>IF(U153&lt;&gt;"", (U153*0.514)+1.8304,"")</f>
        <v>64.0244</v>
      </c>
      <c r="BD153" s="22">
        <f>IF(V153&lt;&gt;"", (V153*0.514)+1.8304,"")</f>
        <v>1086.8844000000001</v>
      </c>
      <c r="BE153" s="22">
        <f t="shared" ref="BE153:BG168" si="69">IF(W153&lt;&gt;"", (W153*0.514)+1.8304,"")</f>
        <v>82.528400000000005</v>
      </c>
      <c r="BF153" s="22">
        <f t="shared" si="69"/>
        <v>79.958399999999997</v>
      </c>
      <c r="BG153" s="22">
        <f t="shared" si="69"/>
        <v>15.708400000000001</v>
      </c>
      <c r="BH153" s="22">
        <f t="shared" si="68"/>
        <v>27.016400000000001</v>
      </c>
      <c r="BI153" s="22">
        <f t="shared" si="68"/>
        <v>74.304400000000001</v>
      </c>
    </row>
    <row r="154" spans="1:61" hidden="1" x14ac:dyDescent="0.3">
      <c r="A154" s="20">
        <v>45339.354166666664</v>
      </c>
      <c r="B154" s="19">
        <v>163</v>
      </c>
      <c r="C154" s="19">
        <v>161</v>
      </c>
      <c r="D154" s="19">
        <v>169</v>
      </c>
      <c r="E154" s="19">
        <v>167</v>
      </c>
      <c r="F154" s="19">
        <v>151</v>
      </c>
      <c r="G154" s="19">
        <v>91</v>
      </c>
      <c r="H154" s="19">
        <v>175</v>
      </c>
      <c r="I154" s="19">
        <v>176</v>
      </c>
      <c r="J154" s="19">
        <v>133</v>
      </c>
      <c r="K154" s="19">
        <v>141</v>
      </c>
      <c r="L154" s="19">
        <v>170</v>
      </c>
      <c r="M154" s="19">
        <v>44</v>
      </c>
      <c r="N154" s="19">
        <v>173</v>
      </c>
      <c r="O154" s="19">
        <v>143</v>
      </c>
      <c r="P154" s="19">
        <v>103</v>
      </c>
      <c r="Q154" s="19">
        <v>3</v>
      </c>
      <c r="R154" s="19">
        <v>170</v>
      </c>
      <c r="S154" s="19">
        <v>62</v>
      </c>
      <c r="T154" s="19">
        <v>41</v>
      </c>
      <c r="U154" s="19">
        <v>116</v>
      </c>
      <c r="V154" s="19">
        <v>2110</v>
      </c>
      <c r="W154" s="19">
        <v>154</v>
      </c>
      <c r="X154" s="19">
        <v>147</v>
      </c>
      <c r="Y154" s="19">
        <v>25</v>
      </c>
      <c r="Z154" s="19">
        <v>45</v>
      </c>
      <c r="AA154" s="19">
        <v>140</v>
      </c>
      <c r="AB154" s="19"/>
      <c r="AC154" s="19"/>
      <c r="AD154" s="19"/>
      <c r="AE154" s="19"/>
      <c r="AF154" s="19"/>
      <c r="AG154" s="19"/>
      <c r="AI154" s="21">
        <f t="shared" si="56"/>
        <v>45339.354166666664</v>
      </c>
      <c r="AJ154" s="22">
        <f t="shared" si="59"/>
        <v>85.612399999999994</v>
      </c>
      <c r="AK154" s="22">
        <f t="shared" si="60"/>
        <v>84.584400000000002</v>
      </c>
      <c r="AL154" s="22">
        <f t="shared" si="67"/>
        <v>88.696399999999997</v>
      </c>
      <c r="AM154" s="22">
        <f t="shared" si="61"/>
        <v>87.668400000000005</v>
      </c>
      <c r="AN154" s="22">
        <f t="shared" si="62"/>
        <v>79.444400000000002</v>
      </c>
      <c r="AO154" s="22">
        <f t="shared" si="63"/>
        <v>48.604399999999998</v>
      </c>
      <c r="AP154" s="22">
        <f t="shared" si="64"/>
        <v>91.7804</v>
      </c>
      <c r="AQ154" s="22">
        <f t="shared" si="65"/>
        <v>92.294399999999996</v>
      </c>
      <c r="AR154" s="22">
        <f t="shared" si="66"/>
        <v>70.192399999999992</v>
      </c>
      <c r="AS154" s="22">
        <f>IF(K154&lt;&gt;"", (K154*0.514)+1.8304,"")</f>
        <v>74.304400000000001</v>
      </c>
      <c r="AT154" s="22">
        <f>IF(L154&lt;&gt;"", (L154*0.514)+1.8304,"")</f>
        <v>89.210399999999993</v>
      </c>
      <c r="AU154" s="22">
        <f>IF(M154&lt;&gt;"", (M154*0.514)+1.8304,"")</f>
        <v>24.446400000000001</v>
      </c>
      <c r="AV154" s="22">
        <f>IF(N154&lt;&gt;"", (N154*0.514)+1.8304,"")</f>
        <v>90.752399999999994</v>
      </c>
      <c r="AW154" s="22">
        <f>IF(O154&lt;&gt;"", (O154*0.514)+1.8304,"")</f>
        <v>75.332399999999993</v>
      </c>
      <c r="AX154" s="22">
        <f>IF(P154&lt;&gt;"", (P154*0.514)+1.8304,"")</f>
        <v>54.772399999999998</v>
      </c>
      <c r="AY154" s="22">
        <f>IF(Q154&lt;&gt;"", (Q154*0.514)+1.8304,"")</f>
        <v>3.3723999999999998</v>
      </c>
      <c r="AZ154" s="22">
        <f>IF(R154&lt;&gt;"", (R154*0.514)+1.8304,"")</f>
        <v>89.210399999999993</v>
      </c>
      <c r="BA154" s="22">
        <f>IF(S154&lt;&gt;"", (S154*0.514)+1.8304,"")</f>
        <v>33.698399999999999</v>
      </c>
      <c r="BB154" s="22">
        <f>IF(T154&lt;&gt;"", (T154*0.514)+1.8304,"")</f>
        <v>22.904400000000003</v>
      </c>
      <c r="BC154" s="22">
        <f>IF(U154&lt;&gt;"", (U154*0.514)+1.8304,"")</f>
        <v>61.4544</v>
      </c>
      <c r="BD154" s="22">
        <f>IF(V154&lt;&gt;"", (V154*0.514)+1.8304,"")</f>
        <v>1086.3704</v>
      </c>
      <c r="BE154" s="22">
        <f t="shared" si="69"/>
        <v>80.986400000000003</v>
      </c>
      <c r="BF154" s="22">
        <f t="shared" si="69"/>
        <v>77.388400000000004</v>
      </c>
      <c r="BG154" s="22">
        <f t="shared" si="69"/>
        <v>14.680399999999999</v>
      </c>
      <c r="BH154" s="22">
        <f t="shared" si="68"/>
        <v>24.9604</v>
      </c>
      <c r="BI154" s="22">
        <f t="shared" si="68"/>
        <v>73.790400000000005</v>
      </c>
    </row>
    <row r="155" spans="1:61" hidden="1" x14ac:dyDescent="0.3">
      <c r="A155" s="20">
        <v>45339.361111111109</v>
      </c>
      <c r="B155" s="19">
        <v>163</v>
      </c>
      <c r="C155" s="19">
        <v>162</v>
      </c>
      <c r="D155" s="19">
        <v>167</v>
      </c>
      <c r="E155" s="19">
        <v>167</v>
      </c>
      <c r="F155" s="19">
        <v>147</v>
      </c>
      <c r="G155" s="19">
        <v>96</v>
      </c>
      <c r="H155" s="19">
        <v>176</v>
      </c>
      <c r="I155" s="19">
        <v>175</v>
      </c>
      <c r="J155" s="19">
        <v>132</v>
      </c>
      <c r="K155" s="19">
        <v>152</v>
      </c>
      <c r="L155" s="19">
        <v>172</v>
      </c>
      <c r="M155" s="19">
        <v>41</v>
      </c>
      <c r="N155" s="19">
        <v>169</v>
      </c>
      <c r="O155" s="19">
        <v>143</v>
      </c>
      <c r="P155" s="19">
        <v>103</v>
      </c>
      <c r="Q155" s="19">
        <v>3</v>
      </c>
      <c r="R155" s="19">
        <v>170</v>
      </c>
      <c r="S155" s="19">
        <v>66</v>
      </c>
      <c r="T155" s="19">
        <v>41</v>
      </c>
      <c r="U155" s="19">
        <v>116</v>
      </c>
      <c r="V155" s="19">
        <v>2111</v>
      </c>
      <c r="W155" s="19">
        <v>156</v>
      </c>
      <c r="X155" s="19">
        <v>153</v>
      </c>
      <c r="Y155" s="19">
        <v>25</v>
      </c>
      <c r="Z155" s="19">
        <v>48</v>
      </c>
      <c r="AA155" s="19">
        <v>139</v>
      </c>
      <c r="AB155" s="19"/>
      <c r="AC155" s="19"/>
      <c r="AD155" s="19"/>
      <c r="AE155" s="19"/>
      <c r="AF155" s="19"/>
      <c r="AG155" s="19"/>
      <c r="AI155" s="21">
        <f t="shared" si="56"/>
        <v>45339.361111111109</v>
      </c>
      <c r="AJ155" s="22">
        <f t="shared" si="59"/>
        <v>85.612399999999994</v>
      </c>
      <c r="AK155" s="22">
        <f t="shared" si="60"/>
        <v>85.098399999999998</v>
      </c>
      <c r="AL155" s="22">
        <f t="shared" si="67"/>
        <v>87.668400000000005</v>
      </c>
      <c r="AM155" s="22">
        <f t="shared" si="61"/>
        <v>87.668400000000005</v>
      </c>
      <c r="AN155" s="22">
        <f t="shared" si="62"/>
        <v>77.388400000000004</v>
      </c>
      <c r="AO155" s="22">
        <f t="shared" si="63"/>
        <v>51.174399999999999</v>
      </c>
      <c r="AP155" s="22">
        <f t="shared" si="64"/>
        <v>92.294399999999996</v>
      </c>
      <c r="AQ155" s="22">
        <f t="shared" si="65"/>
        <v>91.7804</v>
      </c>
      <c r="AR155" s="22">
        <f t="shared" si="66"/>
        <v>69.678399999999996</v>
      </c>
      <c r="AS155" s="22">
        <f>IF(K155&lt;&gt;"", (K155*0.514)+1.8304,"")</f>
        <v>79.958399999999997</v>
      </c>
      <c r="AT155" s="22">
        <f>IF(L155&lt;&gt;"", (L155*0.514)+1.8304,"")</f>
        <v>90.238399999999999</v>
      </c>
      <c r="AU155" s="22">
        <f>IF(M155&lt;&gt;"", (M155*0.514)+1.8304,"")</f>
        <v>22.904400000000003</v>
      </c>
      <c r="AV155" s="22">
        <f>IF(N155&lt;&gt;"", (N155*0.514)+1.8304,"")</f>
        <v>88.696399999999997</v>
      </c>
      <c r="AW155" s="22">
        <f>IF(O155&lt;&gt;"", (O155*0.514)+1.8304,"")</f>
        <v>75.332399999999993</v>
      </c>
      <c r="AX155" s="22">
        <f>IF(P155&lt;&gt;"", (P155*0.514)+1.8304,"")</f>
        <v>54.772399999999998</v>
      </c>
      <c r="AY155" s="22">
        <f>IF(Q155&lt;&gt;"", (Q155*0.514)+1.8304,"")</f>
        <v>3.3723999999999998</v>
      </c>
      <c r="AZ155" s="22">
        <f>IF(R155&lt;&gt;"", (R155*0.514)+1.8304,"")</f>
        <v>89.210399999999993</v>
      </c>
      <c r="BA155" s="22">
        <f>IF(S155&lt;&gt;"", (S155*0.514)+1.8304,"")</f>
        <v>35.754399999999997</v>
      </c>
      <c r="BB155" s="22">
        <f>IF(T155&lt;&gt;"", (T155*0.514)+1.8304,"")</f>
        <v>22.904400000000003</v>
      </c>
      <c r="BC155" s="22">
        <f>IF(U155&lt;&gt;"", (U155*0.514)+1.8304,"")</f>
        <v>61.4544</v>
      </c>
      <c r="BD155" s="22">
        <f>IF(V155&lt;&gt;"", (V155*0.514)+1.8304,"")</f>
        <v>1086.8844000000001</v>
      </c>
      <c r="BE155" s="22">
        <f t="shared" si="69"/>
        <v>82.014399999999995</v>
      </c>
      <c r="BF155" s="22">
        <f t="shared" si="69"/>
        <v>80.472399999999993</v>
      </c>
      <c r="BG155" s="22">
        <f t="shared" si="69"/>
        <v>14.680399999999999</v>
      </c>
      <c r="BH155" s="22">
        <f t="shared" si="68"/>
        <v>26.502400000000002</v>
      </c>
      <c r="BI155" s="22">
        <f t="shared" si="68"/>
        <v>73.276399999999995</v>
      </c>
    </row>
    <row r="156" spans="1:61" hidden="1" x14ac:dyDescent="0.3">
      <c r="A156" s="20">
        <v>45339.368055555555</v>
      </c>
      <c r="B156" s="19">
        <v>164</v>
      </c>
      <c r="C156" s="19">
        <v>161</v>
      </c>
      <c r="D156" s="19">
        <v>167</v>
      </c>
      <c r="E156" s="19">
        <v>167</v>
      </c>
      <c r="F156" s="19">
        <v>148</v>
      </c>
      <c r="G156" s="19">
        <v>96</v>
      </c>
      <c r="H156" s="19">
        <v>175</v>
      </c>
      <c r="I156" s="19">
        <v>175</v>
      </c>
      <c r="J156" s="19">
        <v>142</v>
      </c>
      <c r="K156" s="19">
        <v>154</v>
      </c>
      <c r="L156" s="19">
        <v>169</v>
      </c>
      <c r="M156" s="19">
        <v>39</v>
      </c>
      <c r="N156" s="19">
        <v>171</v>
      </c>
      <c r="O156" s="19">
        <v>148</v>
      </c>
      <c r="P156" s="19">
        <v>106</v>
      </c>
      <c r="Q156" s="19">
        <v>2</v>
      </c>
      <c r="R156" s="19">
        <v>172</v>
      </c>
      <c r="S156" s="19">
        <v>67</v>
      </c>
      <c r="T156" s="19">
        <v>43</v>
      </c>
      <c r="U156" s="19">
        <v>121</v>
      </c>
      <c r="V156" s="19">
        <v>2110</v>
      </c>
      <c r="W156" s="19">
        <v>157</v>
      </c>
      <c r="X156" s="19">
        <v>153</v>
      </c>
      <c r="Y156" s="19">
        <v>21</v>
      </c>
      <c r="Z156" s="19">
        <v>50</v>
      </c>
      <c r="AA156" s="19">
        <v>149</v>
      </c>
      <c r="AB156" s="19"/>
      <c r="AC156" s="19"/>
      <c r="AD156" s="19"/>
      <c r="AE156" s="19"/>
      <c r="AF156" s="19"/>
      <c r="AG156" s="19"/>
      <c r="AI156" s="21">
        <f t="shared" si="56"/>
        <v>45339.368055555555</v>
      </c>
      <c r="AJ156" s="22">
        <f t="shared" si="59"/>
        <v>86.126400000000004</v>
      </c>
      <c r="AK156" s="22">
        <f t="shared" si="60"/>
        <v>84.584400000000002</v>
      </c>
      <c r="AL156" s="22">
        <f t="shared" si="67"/>
        <v>87.668400000000005</v>
      </c>
      <c r="AM156" s="22">
        <f t="shared" si="61"/>
        <v>87.668400000000005</v>
      </c>
      <c r="AN156" s="22">
        <f t="shared" si="62"/>
        <v>77.9024</v>
      </c>
      <c r="AO156" s="22">
        <f t="shared" si="63"/>
        <v>51.174399999999999</v>
      </c>
      <c r="AP156" s="22">
        <f t="shared" si="64"/>
        <v>91.7804</v>
      </c>
      <c r="AQ156" s="22">
        <f t="shared" si="65"/>
        <v>91.7804</v>
      </c>
      <c r="AR156" s="22">
        <f t="shared" si="66"/>
        <v>74.818399999999997</v>
      </c>
      <c r="AS156" s="22">
        <f>IF(K156&lt;&gt;"", (K156*0.514)+1.8304,"")</f>
        <v>80.986400000000003</v>
      </c>
      <c r="AT156" s="22">
        <f>IF(L156&lt;&gt;"", (L156*0.514)+1.8304,"")</f>
        <v>88.696399999999997</v>
      </c>
      <c r="AU156" s="22">
        <f>IF(M156&lt;&gt;"", (M156*0.514)+1.8304,"")</f>
        <v>21.8764</v>
      </c>
      <c r="AV156" s="22">
        <f>IF(N156&lt;&gt;"", (N156*0.514)+1.8304,"")</f>
        <v>89.724400000000003</v>
      </c>
      <c r="AW156" s="22">
        <f>IF(O156&lt;&gt;"", (O156*0.514)+1.8304,"")</f>
        <v>77.9024</v>
      </c>
      <c r="AX156" s="22">
        <f>IF(P156&lt;&gt;"", (P156*0.514)+1.8304,"")</f>
        <v>56.314399999999999</v>
      </c>
      <c r="AY156" s="22">
        <f>IF(Q156&lt;&gt;"", (Q156*0.514)+1.8304,"")</f>
        <v>2.8584000000000001</v>
      </c>
      <c r="AZ156" s="22">
        <f>IF(R156&lt;&gt;"", (R156*0.514)+1.8304,"")</f>
        <v>90.238399999999999</v>
      </c>
      <c r="BA156" s="22">
        <f>IF(S156&lt;&gt;"", (S156*0.514)+1.8304,"")</f>
        <v>36.2684</v>
      </c>
      <c r="BB156" s="22">
        <f>IF(T156&lt;&gt;"", (T156*0.514)+1.8304,"")</f>
        <v>23.932400000000001</v>
      </c>
      <c r="BC156" s="22">
        <f>IF(U156&lt;&gt;"", (U156*0.514)+1.8304,"")</f>
        <v>64.0244</v>
      </c>
      <c r="BD156" s="22">
        <f>IF(V156&lt;&gt;"", (V156*0.514)+1.8304,"")</f>
        <v>1086.3704</v>
      </c>
      <c r="BE156" s="22">
        <f t="shared" si="69"/>
        <v>82.528400000000005</v>
      </c>
      <c r="BF156" s="22">
        <f t="shared" si="69"/>
        <v>80.472399999999993</v>
      </c>
      <c r="BG156" s="22">
        <f t="shared" si="69"/>
        <v>12.624400000000001</v>
      </c>
      <c r="BH156" s="22">
        <f t="shared" si="68"/>
        <v>27.5304</v>
      </c>
      <c r="BI156" s="22">
        <f t="shared" si="68"/>
        <v>78.416399999999996</v>
      </c>
    </row>
    <row r="157" spans="1:61" hidden="1" x14ac:dyDescent="0.3">
      <c r="A157" s="20">
        <v>45339.375</v>
      </c>
      <c r="B157" s="19">
        <v>164</v>
      </c>
      <c r="C157" s="19">
        <v>160</v>
      </c>
      <c r="D157" s="19">
        <v>167</v>
      </c>
      <c r="E157" s="19">
        <v>166</v>
      </c>
      <c r="F157" s="19">
        <v>151</v>
      </c>
      <c r="G157" s="19">
        <v>92</v>
      </c>
      <c r="H157" s="19">
        <v>174</v>
      </c>
      <c r="I157" s="19">
        <v>176</v>
      </c>
      <c r="J157" s="19">
        <v>143</v>
      </c>
      <c r="K157" s="19">
        <v>153</v>
      </c>
      <c r="L157" s="19">
        <v>171</v>
      </c>
      <c r="M157" s="19">
        <v>44</v>
      </c>
      <c r="N157" s="19">
        <v>171</v>
      </c>
      <c r="O157" s="19">
        <v>142</v>
      </c>
      <c r="P157" s="19">
        <v>105</v>
      </c>
      <c r="Q157" s="19">
        <v>3</v>
      </c>
      <c r="R157" s="19">
        <v>173</v>
      </c>
      <c r="S157" s="19">
        <v>66</v>
      </c>
      <c r="T157" s="19">
        <v>43</v>
      </c>
      <c r="U157" s="19">
        <v>120</v>
      </c>
      <c r="V157" s="19">
        <v>2109</v>
      </c>
      <c r="W157" s="19">
        <v>160</v>
      </c>
      <c r="X157" s="19">
        <v>155</v>
      </c>
      <c r="Y157" s="19">
        <v>24</v>
      </c>
      <c r="Z157" s="19">
        <v>49</v>
      </c>
      <c r="AA157" s="19">
        <v>152</v>
      </c>
      <c r="AB157" s="19"/>
      <c r="AC157" s="19"/>
      <c r="AD157" s="19"/>
      <c r="AE157" s="19"/>
      <c r="AF157" s="19"/>
      <c r="AG157" s="19"/>
      <c r="AI157" s="21">
        <f t="shared" si="56"/>
        <v>45339.375</v>
      </c>
      <c r="AJ157" s="22">
        <f t="shared" si="59"/>
        <v>86.126400000000004</v>
      </c>
      <c r="AK157" s="22">
        <f t="shared" si="60"/>
        <v>84.070400000000006</v>
      </c>
      <c r="AL157" s="22">
        <f t="shared" si="67"/>
        <v>87.668400000000005</v>
      </c>
      <c r="AM157" s="22">
        <f t="shared" si="61"/>
        <v>87.154399999999995</v>
      </c>
      <c r="AN157" s="22">
        <f t="shared" si="62"/>
        <v>79.444400000000002</v>
      </c>
      <c r="AO157" s="22">
        <f t="shared" si="63"/>
        <v>49.118400000000001</v>
      </c>
      <c r="AP157" s="22">
        <f t="shared" si="64"/>
        <v>91.266400000000004</v>
      </c>
      <c r="AQ157" s="22">
        <f t="shared" si="65"/>
        <v>92.294399999999996</v>
      </c>
      <c r="AR157" s="22">
        <f t="shared" si="66"/>
        <v>75.332399999999993</v>
      </c>
      <c r="AS157" s="22">
        <f>IF(K157&lt;&gt;"", (K157*0.514)+1.8304,"")</f>
        <v>80.472399999999993</v>
      </c>
      <c r="AT157" s="22">
        <f>IF(L157&lt;&gt;"", (L157*0.514)+1.8304,"")</f>
        <v>89.724400000000003</v>
      </c>
      <c r="AU157" s="22">
        <f>IF(M157&lt;&gt;"", (M157*0.514)+1.8304,"")</f>
        <v>24.446400000000001</v>
      </c>
      <c r="AV157" s="22">
        <f>IF(N157&lt;&gt;"", (N157*0.514)+1.8304,"")</f>
        <v>89.724400000000003</v>
      </c>
      <c r="AW157" s="22">
        <f>IF(O157&lt;&gt;"", (O157*0.514)+1.8304,"")</f>
        <v>74.818399999999997</v>
      </c>
      <c r="AX157" s="22">
        <f>IF(P157&lt;&gt;"", (P157*0.514)+1.8304,"")</f>
        <v>55.800399999999996</v>
      </c>
      <c r="AY157" s="22">
        <f>IF(Q157&lt;&gt;"", (Q157*0.514)+1.8304,"")</f>
        <v>3.3723999999999998</v>
      </c>
      <c r="AZ157" s="22">
        <f>IF(R157&lt;&gt;"", (R157*0.514)+1.8304,"")</f>
        <v>90.752399999999994</v>
      </c>
      <c r="BA157" s="22">
        <f>IF(S157&lt;&gt;"", (S157*0.514)+1.8304,"")</f>
        <v>35.754399999999997</v>
      </c>
      <c r="BB157" s="22">
        <f>IF(T157&lt;&gt;"", (T157*0.514)+1.8304,"")</f>
        <v>23.932400000000001</v>
      </c>
      <c r="BC157" s="22">
        <f>IF(U157&lt;&gt;"", (U157*0.514)+1.8304,"")</f>
        <v>63.510399999999997</v>
      </c>
      <c r="BD157" s="22">
        <f>IF(V157&lt;&gt;"", (V157*0.514)+1.8304,"")</f>
        <v>1085.8564000000001</v>
      </c>
      <c r="BE157" s="22">
        <f t="shared" si="69"/>
        <v>84.070400000000006</v>
      </c>
      <c r="BF157" s="22">
        <f t="shared" si="69"/>
        <v>81.500399999999999</v>
      </c>
      <c r="BG157" s="22">
        <f t="shared" si="69"/>
        <v>14.166399999999999</v>
      </c>
      <c r="BH157" s="22">
        <f t="shared" si="68"/>
        <v>27.016400000000001</v>
      </c>
      <c r="BI157" s="22">
        <f t="shared" si="68"/>
        <v>79.958399999999997</v>
      </c>
    </row>
    <row r="158" spans="1:61" hidden="1" x14ac:dyDescent="0.3">
      <c r="A158" s="20">
        <v>45339.381944444445</v>
      </c>
      <c r="B158" s="19">
        <v>164</v>
      </c>
      <c r="C158" s="19">
        <v>160</v>
      </c>
      <c r="D158" s="19">
        <v>166</v>
      </c>
      <c r="E158" s="19">
        <v>167</v>
      </c>
      <c r="F158" s="19">
        <v>149</v>
      </c>
      <c r="G158" s="19">
        <v>92</v>
      </c>
      <c r="H158" s="19">
        <v>173</v>
      </c>
      <c r="I158" s="19">
        <v>176</v>
      </c>
      <c r="J158" s="19">
        <v>142</v>
      </c>
      <c r="K158" s="19">
        <v>153</v>
      </c>
      <c r="L158" s="19">
        <v>168</v>
      </c>
      <c r="M158" s="19">
        <v>45</v>
      </c>
      <c r="N158" s="19">
        <v>167</v>
      </c>
      <c r="O158" s="19">
        <v>140</v>
      </c>
      <c r="P158" s="19">
        <v>106</v>
      </c>
      <c r="Q158" s="19">
        <v>3</v>
      </c>
      <c r="R158" s="19">
        <v>171</v>
      </c>
      <c r="S158" s="19">
        <v>66</v>
      </c>
      <c r="T158" s="19">
        <v>47</v>
      </c>
      <c r="U158" s="19">
        <v>123</v>
      </c>
      <c r="V158" s="19">
        <v>2108</v>
      </c>
      <c r="W158" s="19">
        <v>159</v>
      </c>
      <c r="X158" s="19">
        <v>152</v>
      </c>
      <c r="Y158" s="19">
        <v>27</v>
      </c>
      <c r="Z158" s="19">
        <v>50</v>
      </c>
      <c r="AA158" s="19">
        <v>139</v>
      </c>
      <c r="AB158" s="19"/>
      <c r="AC158" s="19"/>
      <c r="AD158" s="19"/>
      <c r="AE158" s="19"/>
      <c r="AF158" s="19"/>
      <c r="AG158" s="19"/>
      <c r="AI158" s="21">
        <f t="shared" si="56"/>
        <v>45339.381944444445</v>
      </c>
      <c r="AJ158" s="22">
        <f t="shared" si="59"/>
        <v>86.126400000000004</v>
      </c>
      <c r="AK158" s="22">
        <f t="shared" si="60"/>
        <v>84.070400000000006</v>
      </c>
      <c r="AL158" s="22">
        <f t="shared" si="67"/>
        <v>87.154399999999995</v>
      </c>
      <c r="AM158" s="22">
        <f t="shared" si="61"/>
        <v>87.668400000000005</v>
      </c>
      <c r="AN158" s="22">
        <f t="shared" si="62"/>
        <v>78.416399999999996</v>
      </c>
      <c r="AO158" s="22">
        <f t="shared" si="63"/>
        <v>49.118400000000001</v>
      </c>
      <c r="AP158" s="22">
        <f t="shared" si="64"/>
        <v>90.752399999999994</v>
      </c>
      <c r="AQ158" s="22">
        <f t="shared" si="65"/>
        <v>92.294399999999996</v>
      </c>
      <c r="AR158" s="22">
        <f t="shared" si="66"/>
        <v>74.818399999999997</v>
      </c>
      <c r="AS158" s="22">
        <f>IF(K158&lt;&gt;"", (K158*0.514)+1.8304,"")</f>
        <v>80.472399999999993</v>
      </c>
      <c r="AT158" s="22">
        <f>IF(L158&lt;&gt;"", (L158*0.514)+1.8304,"")</f>
        <v>88.182400000000001</v>
      </c>
      <c r="AU158" s="22">
        <f>IF(M158&lt;&gt;"", (M158*0.514)+1.8304,"")</f>
        <v>24.9604</v>
      </c>
      <c r="AV158" s="22">
        <f>IF(N158&lt;&gt;"", (N158*0.514)+1.8304,"")</f>
        <v>87.668400000000005</v>
      </c>
      <c r="AW158" s="22">
        <f>IF(O158&lt;&gt;"", (O158*0.514)+1.8304,"")</f>
        <v>73.790400000000005</v>
      </c>
      <c r="AX158" s="22">
        <f>IF(P158&lt;&gt;"", (P158*0.514)+1.8304,"")</f>
        <v>56.314399999999999</v>
      </c>
      <c r="AY158" s="22">
        <f>IF(Q158&lt;&gt;"", (Q158*0.514)+1.8304,"")</f>
        <v>3.3723999999999998</v>
      </c>
      <c r="AZ158" s="22">
        <f>IF(R158&lt;&gt;"", (R158*0.514)+1.8304,"")</f>
        <v>89.724400000000003</v>
      </c>
      <c r="BA158" s="22">
        <f>IF(S158&lt;&gt;"", (S158*0.514)+1.8304,"")</f>
        <v>35.754399999999997</v>
      </c>
      <c r="BB158" s="22">
        <f>IF(T158&lt;&gt;"", (T158*0.514)+1.8304,"")</f>
        <v>25.988400000000002</v>
      </c>
      <c r="BC158" s="22">
        <f>IF(U158&lt;&gt;"", (U158*0.514)+1.8304,"")</f>
        <v>65.052400000000006</v>
      </c>
      <c r="BD158" s="22">
        <f>IF(V158&lt;&gt;"", (V158*0.514)+1.8304,"")</f>
        <v>1085.3424</v>
      </c>
      <c r="BE158" s="22">
        <f t="shared" si="69"/>
        <v>83.556399999999996</v>
      </c>
      <c r="BF158" s="22">
        <f t="shared" si="69"/>
        <v>79.958399999999997</v>
      </c>
      <c r="BG158" s="22">
        <f t="shared" si="69"/>
        <v>15.708400000000001</v>
      </c>
      <c r="BH158" s="22">
        <f t="shared" si="68"/>
        <v>27.5304</v>
      </c>
      <c r="BI158" s="22">
        <f t="shared" si="68"/>
        <v>73.276399999999995</v>
      </c>
    </row>
    <row r="159" spans="1:61" hidden="1" x14ac:dyDescent="0.3">
      <c r="A159" s="20">
        <v>45339.388888888891</v>
      </c>
      <c r="B159" s="19">
        <v>165</v>
      </c>
      <c r="C159" s="19">
        <v>160</v>
      </c>
      <c r="D159" s="19">
        <v>166</v>
      </c>
      <c r="E159" s="19">
        <v>167</v>
      </c>
      <c r="F159" s="19">
        <v>149</v>
      </c>
      <c r="G159" s="19">
        <v>91</v>
      </c>
      <c r="H159" s="19">
        <v>169</v>
      </c>
      <c r="I159" s="19">
        <v>177</v>
      </c>
      <c r="J159" s="19">
        <v>141</v>
      </c>
      <c r="K159" s="19">
        <v>152</v>
      </c>
      <c r="L159" s="19">
        <v>166</v>
      </c>
      <c r="M159" s="19">
        <v>44</v>
      </c>
      <c r="N159" s="19">
        <v>166</v>
      </c>
      <c r="O159" s="19">
        <v>134</v>
      </c>
      <c r="P159" s="19">
        <v>106</v>
      </c>
      <c r="Q159" s="19">
        <v>2</v>
      </c>
      <c r="R159" s="19">
        <v>164</v>
      </c>
      <c r="S159" s="19">
        <v>59</v>
      </c>
      <c r="T159" s="19">
        <v>47</v>
      </c>
      <c r="U159" s="19">
        <v>118</v>
      </c>
      <c r="V159" s="19">
        <v>2108</v>
      </c>
      <c r="W159" s="19">
        <v>154</v>
      </c>
      <c r="X159" s="19">
        <v>139</v>
      </c>
      <c r="Y159" s="19">
        <v>27</v>
      </c>
      <c r="Z159" s="19">
        <v>41</v>
      </c>
      <c r="AA159" s="19">
        <v>131</v>
      </c>
      <c r="AB159" s="19"/>
      <c r="AC159" s="19"/>
      <c r="AD159" s="19"/>
      <c r="AE159" s="19"/>
      <c r="AF159" s="19"/>
      <c r="AG159" s="19"/>
      <c r="AI159" s="21">
        <f t="shared" si="56"/>
        <v>45339.388888888891</v>
      </c>
      <c r="AJ159" s="22">
        <f t="shared" si="59"/>
        <v>86.6404</v>
      </c>
      <c r="AK159" s="22">
        <f t="shared" si="60"/>
        <v>84.070400000000006</v>
      </c>
      <c r="AL159" s="22">
        <f t="shared" si="67"/>
        <v>87.154399999999995</v>
      </c>
      <c r="AM159" s="22">
        <f t="shared" si="61"/>
        <v>87.668400000000005</v>
      </c>
      <c r="AN159" s="22">
        <f t="shared" si="62"/>
        <v>78.416399999999996</v>
      </c>
      <c r="AO159" s="22">
        <f t="shared" si="63"/>
        <v>48.604399999999998</v>
      </c>
      <c r="AP159" s="22">
        <f t="shared" si="64"/>
        <v>88.696399999999997</v>
      </c>
      <c r="AQ159" s="22">
        <f t="shared" si="65"/>
        <v>92.808400000000006</v>
      </c>
      <c r="AR159" s="22">
        <f t="shared" si="66"/>
        <v>74.304400000000001</v>
      </c>
      <c r="AS159" s="22">
        <f>IF(K159&lt;&gt;"", (K159*0.514)+1.8304,"")</f>
        <v>79.958399999999997</v>
      </c>
      <c r="AT159" s="22">
        <f>IF(L159&lt;&gt;"", (L159*0.514)+1.8304,"")</f>
        <v>87.154399999999995</v>
      </c>
      <c r="AU159" s="22">
        <f>IF(M159&lt;&gt;"", (M159*0.514)+1.8304,"")</f>
        <v>24.446400000000001</v>
      </c>
      <c r="AV159" s="22">
        <f>IF(N159&lt;&gt;"", (N159*0.514)+1.8304,"")</f>
        <v>87.154399999999995</v>
      </c>
      <c r="AW159" s="22">
        <f>IF(O159&lt;&gt;"", (O159*0.514)+1.8304,"")</f>
        <v>70.706400000000002</v>
      </c>
      <c r="AX159" s="22">
        <f>IF(P159&lt;&gt;"", (P159*0.514)+1.8304,"")</f>
        <v>56.314399999999999</v>
      </c>
      <c r="AY159" s="22">
        <f>IF(Q159&lt;&gt;"", (Q159*0.514)+1.8304,"")</f>
        <v>2.8584000000000001</v>
      </c>
      <c r="AZ159" s="22">
        <f>IF(R159&lt;&gt;"", (R159*0.514)+1.8304,"")</f>
        <v>86.126400000000004</v>
      </c>
      <c r="BA159" s="22">
        <f>IF(S159&lt;&gt;"", (S159*0.514)+1.8304,"")</f>
        <v>32.156399999999998</v>
      </c>
      <c r="BB159" s="22">
        <f>IF(T159&lt;&gt;"", (T159*0.514)+1.8304,"")</f>
        <v>25.988400000000002</v>
      </c>
      <c r="BC159" s="22">
        <f>IF(U159&lt;&gt;"", (U159*0.514)+1.8304,"")</f>
        <v>62.482399999999998</v>
      </c>
      <c r="BD159" s="22">
        <f>IF(V159&lt;&gt;"", (V159*0.514)+1.8304,"")</f>
        <v>1085.3424</v>
      </c>
      <c r="BE159" s="22">
        <f t="shared" si="69"/>
        <v>80.986400000000003</v>
      </c>
      <c r="BF159" s="22">
        <f t="shared" si="69"/>
        <v>73.276399999999995</v>
      </c>
      <c r="BG159" s="22">
        <f t="shared" si="69"/>
        <v>15.708400000000001</v>
      </c>
      <c r="BH159" s="22">
        <f t="shared" si="68"/>
        <v>22.904400000000003</v>
      </c>
      <c r="BI159" s="22">
        <f t="shared" si="68"/>
        <v>69.164400000000001</v>
      </c>
    </row>
    <row r="160" spans="1:61" hidden="1" x14ac:dyDescent="0.3">
      <c r="A160" s="20">
        <v>45339.395833333336</v>
      </c>
      <c r="B160" s="19">
        <v>165</v>
      </c>
      <c r="C160" s="19">
        <v>159</v>
      </c>
      <c r="D160" s="19">
        <v>166</v>
      </c>
      <c r="E160" s="19">
        <v>167</v>
      </c>
      <c r="F160" s="19">
        <v>153</v>
      </c>
      <c r="G160" s="19">
        <v>85</v>
      </c>
      <c r="H160" s="19">
        <v>166</v>
      </c>
      <c r="I160" s="19">
        <v>177</v>
      </c>
      <c r="J160" s="19">
        <v>137</v>
      </c>
      <c r="K160" s="19">
        <v>151</v>
      </c>
      <c r="L160" s="19">
        <v>166</v>
      </c>
      <c r="M160" s="19">
        <v>37</v>
      </c>
      <c r="N160" s="19">
        <v>165</v>
      </c>
      <c r="O160" s="19">
        <v>132</v>
      </c>
      <c r="P160" s="19">
        <v>105</v>
      </c>
      <c r="Q160" s="19">
        <v>1</v>
      </c>
      <c r="R160" s="19">
        <v>165</v>
      </c>
      <c r="S160" s="19">
        <v>57</v>
      </c>
      <c r="T160" s="19">
        <v>37</v>
      </c>
      <c r="U160" s="19">
        <v>114</v>
      </c>
      <c r="V160" s="19">
        <v>2108</v>
      </c>
      <c r="W160" s="19">
        <v>152</v>
      </c>
      <c r="X160" s="19">
        <v>140</v>
      </c>
      <c r="Y160" s="19">
        <v>22</v>
      </c>
      <c r="Z160" s="19">
        <v>45</v>
      </c>
      <c r="AA160" s="19">
        <v>139</v>
      </c>
      <c r="AB160" s="19"/>
      <c r="AC160" s="19"/>
      <c r="AD160" s="19"/>
      <c r="AE160" s="19"/>
      <c r="AF160" s="19"/>
      <c r="AG160" s="19"/>
      <c r="AI160" s="21">
        <f t="shared" si="56"/>
        <v>45339.395833333336</v>
      </c>
      <c r="AJ160" s="22">
        <f t="shared" si="59"/>
        <v>86.6404</v>
      </c>
      <c r="AK160" s="22">
        <f t="shared" si="60"/>
        <v>83.556399999999996</v>
      </c>
      <c r="AL160" s="22">
        <f t="shared" si="67"/>
        <v>87.154399999999995</v>
      </c>
      <c r="AM160" s="22">
        <f t="shared" si="61"/>
        <v>87.668400000000005</v>
      </c>
      <c r="AN160" s="22">
        <f t="shared" si="62"/>
        <v>80.472399999999993</v>
      </c>
      <c r="AO160" s="22">
        <f t="shared" si="63"/>
        <v>45.520399999999995</v>
      </c>
      <c r="AP160" s="22">
        <f t="shared" si="64"/>
        <v>87.154399999999995</v>
      </c>
      <c r="AQ160" s="22">
        <f t="shared" si="65"/>
        <v>92.808400000000006</v>
      </c>
      <c r="AR160" s="22">
        <f t="shared" si="66"/>
        <v>72.248400000000004</v>
      </c>
      <c r="AS160" s="22">
        <f>IF(K160&lt;&gt;"", (K160*0.514)+1.8304,"")</f>
        <v>79.444400000000002</v>
      </c>
      <c r="AT160" s="22">
        <f>IF(L160&lt;&gt;"", (L160*0.514)+1.8304,"")</f>
        <v>87.154399999999995</v>
      </c>
      <c r="AU160" s="22">
        <f>IF(M160&lt;&gt;"", (M160*0.514)+1.8304,"")</f>
        <v>20.848400000000002</v>
      </c>
      <c r="AV160" s="22">
        <f>IF(N160&lt;&gt;"", (N160*0.514)+1.8304,"")</f>
        <v>86.6404</v>
      </c>
      <c r="AW160" s="22">
        <f>IF(O160&lt;&gt;"", (O160*0.514)+1.8304,"")</f>
        <v>69.678399999999996</v>
      </c>
      <c r="AX160" s="22">
        <f>IF(P160&lt;&gt;"", (P160*0.514)+1.8304,"")</f>
        <v>55.800399999999996</v>
      </c>
      <c r="AY160" s="22">
        <f>IF(Q160&lt;&gt;"", (Q160*0.514)+1.8304,"")</f>
        <v>2.3444000000000003</v>
      </c>
      <c r="AZ160" s="22">
        <f>IF(R160&lt;&gt;"", (R160*0.514)+1.8304,"")</f>
        <v>86.6404</v>
      </c>
      <c r="BA160" s="22">
        <f>IF(S160&lt;&gt;"", (S160*0.514)+1.8304,"")</f>
        <v>31.128400000000003</v>
      </c>
      <c r="BB160" s="22">
        <f>IF(T160&lt;&gt;"", (T160*0.514)+1.8304,"")</f>
        <v>20.848400000000002</v>
      </c>
      <c r="BC160" s="22">
        <f>IF(U160&lt;&gt;"", (U160*0.514)+1.8304,"")</f>
        <v>60.426400000000001</v>
      </c>
      <c r="BD160" s="22">
        <f>IF(V160&lt;&gt;"", (V160*0.514)+1.8304,"")</f>
        <v>1085.3424</v>
      </c>
      <c r="BE160" s="22">
        <f t="shared" si="69"/>
        <v>79.958399999999997</v>
      </c>
      <c r="BF160" s="22">
        <f t="shared" si="69"/>
        <v>73.790400000000005</v>
      </c>
      <c r="BG160" s="22">
        <f t="shared" si="69"/>
        <v>13.138400000000001</v>
      </c>
      <c r="BH160" s="22">
        <f t="shared" si="68"/>
        <v>24.9604</v>
      </c>
      <c r="BI160" s="22">
        <f t="shared" si="68"/>
        <v>73.276399999999995</v>
      </c>
    </row>
    <row r="161" spans="1:61" hidden="1" x14ac:dyDescent="0.3">
      <c r="A161" s="20">
        <v>45339.402777777781</v>
      </c>
      <c r="B161" s="19">
        <v>165</v>
      </c>
      <c r="C161" s="19">
        <v>176</v>
      </c>
      <c r="D161" s="19">
        <v>166</v>
      </c>
      <c r="E161" s="19">
        <v>167</v>
      </c>
      <c r="F161" s="19">
        <v>153</v>
      </c>
      <c r="G161" s="19">
        <v>86</v>
      </c>
      <c r="H161" s="19">
        <v>171</v>
      </c>
      <c r="I161" s="19">
        <v>177</v>
      </c>
      <c r="J161" s="19">
        <v>135</v>
      </c>
      <c r="K161" s="19">
        <v>150</v>
      </c>
      <c r="L161" s="19">
        <v>165</v>
      </c>
      <c r="M161" s="19">
        <v>35</v>
      </c>
      <c r="N161" s="19">
        <v>162</v>
      </c>
      <c r="O161" s="19">
        <v>128</v>
      </c>
      <c r="P161" s="19">
        <v>96</v>
      </c>
      <c r="Q161" s="19">
        <v>0</v>
      </c>
      <c r="R161" s="19">
        <v>159</v>
      </c>
      <c r="S161" s="19">
        <v>60</v>
      </c>
      <c r="T161" s="19">
        <v>35</v>
      </c>
      <c r="U161" s="19">
        <v>114</v>
      </c>
      <c r="V161" s="19">
        <v>2107</v>
      </c>
      <c r="W161" s="19">
        <v>154</v>
      </c>
      <c r="X161" s="19">
        <v>143</v>
      </c>
      <c r="Y161" s="19">
        <v>26</v>
      </c>
      <c r="Z161" s="19">
        <v>47</v>
      </c>
      <c r="AA161" s="19">
        <v>142</v>
      </c>
      <c r="AB161" s="19"/>
      <c r="AC161" s="19"/>
      <c r="AD161" s="19"/>
      <c r="AE161" s="19"/>
      <c r="AF161" s="19"/>
      <c r="AG161" s="19"/>
      <c r="AI161" s="21">
        <f t="shared" si="56"/>
        <v>45339.402777777781</v>
      </c>
      <c r="AJ161" s="22">
        <f t="shared" si="59"/>
        <v>86.6404</v>
      </c>
      <c r="AK161" s="22">
        <f t="shared" si="60"/>
        <v>92.294399999999996</v>
      </c>
      <c r="AL161" s="22">
        <f t="shared" si="67"/>
        <v>87.154399999999995</v>
      </c>
      <c r="AM161" s="22">
        <f t="shared" si="61"/>
        <v>87.668400000000005</v>
      </c>
      <c r="AN161" s="22">
        <f t="shared" si="62"/>
        <v>80.472399999999993</v>
      </c>
      <c r="AO161" s="22">
        <f t="shared" si="63"/>
        <v>46.034399999999998</v>
      </c>
      <c r="AP161" s="22">
        <f t="shared" si="64"/>
        <v>89.724400000000003</v>
      </c>
      <c r="AQ161" s="22">
        <f t="shared" si="65"/>
        <v>92.808400000000006</v>
      </c>
      <c r="AR161" s="22">
        <f t="shared" si="66"/>
        <v>71.220399999999998</v>
      </c>
      <c r="AS161" s="22">
        <f>IF(K161&lt;&gt;"", (K161*0.514)+1.8304,"")</f>
        <v>78.930400000000006</v>
      </c>
      <c r="AT161" s="22">
        <f>IF(L161&lt;&gt;"", (L161*0.514)+1.8304,"")</f>
        <v>86.6404</v>
      </c>
      <c r="AU161" s="22">
        <f>IF(M161&lt;&gt;"", (M161*0.514)+1.8304,"")</f>
        <v>19.820400000000003</v>
      </c>
      <c r="AV161" s="22">
        <f>IF(N161&lt;&gt;"", (N161*0.514)+1.8304,"")</f>
        <v>85.098399999999998</v>
      </c>
      <c r="AW161" s="22">
        <f>IF(O161&lt;&gt;"", (O161*0.514)+1.8304,"")</f>
        <v>67.622399999999999</v>
      </c>
      <c r="AX161" s="22">
        <f>IF(P161&lt;&gt;"", (P161*0.514)+1.8304,"")</f>
        <v>51.174399999999999</v>
      </c>
      <c r="AY161" s="22">
        <f>IF(Q161&lt;&gt;"", (Q161*0.514)+1.8304,"")</f>
        <v>1.8304</v>
      </c>
      <c r="AZ161" s="22">
        <f>IF(R161&lt;&gt;"", (R161*0.514)+1.8304,"")</f>
        <v>83.556399999999996</v>
      </c>
      <c r="BA161" s="22">
        <f>IF(S161&lt;&gt;"", (S161*0.514)+1.8304,"")</f>
        <v>32.670400000000001</v>
      </c>
      <c r="BB161" s="22">
        <f>IF(T161&lt;&gt;"", (T161*0.514)+1.8304,"")</f>
        <v>19.820400000000003</v>
      </c>
      <c r="BC161" s="22">
        <f>IF(U161&lt;&gt;"", (U161*0.514)+1.8304,"")</f>
        <v>60.426400000000001</v>
      </c>
      <c r="BD161" s="22">
        <f>IF(V161&lt;&gt;"", (V161*0.514)+1.8304,"")</f>
        <v>1084.8284000000001</v>
      </c>
      <c r="BE161" s="22">
        <f t="shared" si="69"/>
        <v>80.986400000000003</v>
      </c>
      <c r="BF161" s="22">
        <f t="shared" si="69"/>
        <v>75.332399999999993</v>
      </c>
      <c r="BG161" s="22">
        <f t="shared" si="69"/>
        <v>15.194400000000002</v>
      </c>
      <c r="BH161" s="22">
        <f t="shared" si="68"/>
        <v>25.988400000000002</v>
      </c>
      <c r="BI161" s="22">
        <f t="shared" si="68"/>
        <v>74.818399999999997</v>
      </c>
    </row>
    <row r="162" spans="1:61" hidden="1" x14ac:dyDescent="0.3">
      <c r="A162" s="20">
        <v>45339.409722222219</v>
      </c>
      <c r="B162" s="19">
        <v>164</v>
      </c>
      <c r="C162" s="19">
        <v>157</v>
      </c>
      <c r="D162" s="19">
        <v>166</v>
      </c>
      <c r="E162" s="19">
        <v>168</v>
      </c>
      <c r="F162" s="19">
        <v>152</v>
      </c>
      <c r="G162" s="19">
        <v>89</v>
      </c>
      <c r="H162" s="19">
        <v>170</v>
      </c>
      <c r="I162" s="19">
        <v>174</v>
      </c>
      <c r="J162" s="19">
        <v>134</v>
      </c>
      <c r="K162" s="19">
        <v>146</v>
      </c>
      <c r="L162" s="19">
        <v>163</v>
      </c>
      <c r="M162" s="19">
        <v>37</v>
      </c>
      <c r="N162" s="19">
        <v>161</v>
      </c>
      <c r="O162" s="19">
        <v>134</v>
      </c>
      <c r="P162" s="19">
        <v>97</v>
      </c>
      <c r="Q162" s="19">
        <v>0</v>
      </c>
      <c r="R162" s="19">
        <v>164</v>
      </c>
      <c r="S162" s="19">
        <v>61</v>
      </c>
      <c r="T162" s="19">
        <v>37</v>
      </c>
      <c r="U162" s="19">
        <v>117</v>
      </c>
      <c r="V162" s="19">
        <v>2107</v>
      </c>
      <c r="W162" s="19">
        <v>156</v>
      </c>
      <c r="X162" s="19">
        <v>150</v>
      </c>
      <c r="Y162" s="19">
        <v>25</v>
      </c>
      <c r="Z162" s="19">
        <v>51</v>
      </c>
      <c r="AA162" s="19">
        <v>152</v>
      </c>
      <c r="AB162" s="19"/>
      <c r="AC162" s="19"/>
      <c r="AD162" s="19"/>
      <c r="AE162" s="19"/>
      <c r="AF162" s="19"/>
      <c r="AG162" s="19"/>
      <c r="AI162" s="21">
        <f t="shared" si="56"/>
        <v>45339.409722222219</v>
      </c>
      <c r="AJ162" s="22">
        <f t="shared" si="59"/>
        <v>86.126400000000004</v>
      </c>
      <c r="AK162" s="22">
        <f t="shared" si="60"/>
        <v>82.528400000000005</v>
      </c>
      <c r="AL162" s="22">
        <f t="shared" si="67"/>
        <v>87.154399999999995</v>
      </c>
      <c r="AM162" s="22">
        <f t="shared" si="61"/>
        <v>88.182400000000001</v>
      </c>
      <c r="AN162" s="22">
        <f t="shared" si="62"/>
        <v>79.958399999999997</v>
      </c>
      <c r="AO162" s="22">
        <f t="shared" si="63"/>
        <v>47.5764</v>
      </c>
      <c r="AP162" s="22">
        <f t="shared" si="64"/>
        <v>89.210399999999993</v>
      </c>
      <c r="AQ162" s="22">
        <f t="shared" si="65"/>
        <v>91.266400000000004</v>
      </c>
      <c r="AR162" s="22">
        <f t="shared" si="66"/>
        <v>70.706400000000002</v>
      </c>
      <c r="AS162" s="22">
        <f>IF(K162&lt;&gt;"", (K162*0.514)+1.8304,"")</f>
        <v>76.874399999999994</v>
      </c>
      <c r="AT162" s="22">
        <f>IF(L162&lt;&gt;"", (L162*0.514)+1.8304,"")</f>
        <v>85.612399999999994</v>
      </c>
      <c r="AU162" s="22">
        <f>IF(M162&lt;&gt;"", (M162*0.514)+1.8304,"")</f>
        <v>20.848400000000002</v>
      </c>
      <c r="AV162" s="22">
        <f>IF(N162&lt;&gt;"", (N162*0.514)+1.8304,"")</f>
        <v>84.584400000000002</v>
      </c>
      <c r="AW162" s="22">
        <f>IF(O162&lt;&gt;"", (O162*0.514)+1.8304,"")</f>
        <v>70.706400000000002</v>
      </c>
      <c r="AX162" s="22">
        <f>IF(P162&lt;&gt;"", (P162*0.514)+1.8304,"")</f>
        <v>51.688400000000001</v>
      </c>
      <c r="AY162" s="22">
        <f>IF(Q162&lt;&gt;"", (Q162*0.514)+1.8304,"")</f>
        <v>1.8304</v>
      </c>
      <c r="AZ162" s="22">
        <f>IF(R162&lt;&gt;"", (R162*0.514)+1.8304,"")</f>
        <v>86.126400000000004</v>
      </c>
      <c r="BA162" s="22">
        <f>IF(S162&lt;&gt;"", (S162*0.514)+1.8304,"")</f>
        <v>33.184399999999997</v>
      </c>
      <c r="BB162" s="22">
        <f>IF(T162&lt;&gt;"", (T162*0.514)+1.8304,"")</f>
        <v>20.848400000000002</v>
      </c>
      <c r="BC162" s="22">
        <f>IF(U162&lt;&gt;"", (U162*0.514)+1.8304,"")</f>
        <v>61.968399999999995</v>
      </c>
      <c r="BD162" s="22">
        <f>IF(V162&lt;&gt;"", (V162*0.514)+1.8304,"")</f>
        <v>1084.8284000000001</v>
      </c>
      <c r="BE162" s="22">
        <f t="shared" si="69"/>
        <v>82.014399999999995</v>
      </c>
      <c r="BF162" s="22">
        <f t="shared" si="69"/>
        <v>78.930400000000006</v>
      </c>
      <c r="BG162" s="22">
        <f t="shared" si="69"/>
        <v>14.680399999999999</v>
      </c>
      <c r="BH162" s="22">
        <f t="shared" si="68"/>
        <v>28.044400000000003</v>
      </c>
      <c r="BI162" s="22">
        <f t="shared" si="68"/>
        <v>79.958399999999997</v>
      </c>
    </row>
    <row r="163" spans="1:61" hidden="1" x14ac:dyDescent="0.3">
      <c r="A163" s="20">
        <v>45339.416666666664</v>
      </c>
      <c r="B163" s="19">
        <v>163</v>
      </c>
      <c r="C163" s="19">
        <v>156</v>
      </c>
      <c r="D163" s="19">
        <v>167</v>
      </c>
      <c r="E163" s="19">
        <v>168</v>
      </c>
      <c r="F163" s="19">
        <v>153</v>
      </c>
      <c r="G163" s="19">
        <v>95</v>
      </c>
      <c r="H163" s="19">
        <v>171</v>
      </c>
      <c r="I163" s="19">
        <v>169</v>
      </c>
      <c r="J163" s="19">
        <v>134</v>
      </c>
      <c r="K163" s="19">
        <v>144</v>
      </c>
      <c r="L163" s="19">
        <v>161</v>
      </c>
      <c r="M163" s="19">
        <v>37</v>
      </c>
      <c r="N163" s="19">
        <v>161</v>
      </c>
      <c r="O163" s="19">
        <v>134</v>
      </c>
      <c r="P163" s="19">
        <v>92</v>
      </c>
      <c r="Q163" s="19">
        <v>2</v>
      </c>
      <c r="R163" s="19">
        <v>168</v>
      </c>
      <c r="S163" s="19">
        <v>64</v>
      </c>
      <c r="T163" s="19">
        <v>42</v>
      </c>
      <c r="U163" s="19">
        <v>124</v>
      </c>
      <c r="V163" s="19">
        <v>2106</v>
      </c>
      <c r="W163" s="19">
        <v>161</v>
      </c>
      <c r="X163" s="19">
        <v>153</v>
      </c>
      <c r="Y163" s="19">
        <v>27</v>
      </c>
      <c r="Z163" s="19">
        <v>55</v>
      </c>
      <c r="AA163" s="19">
        <v>152</v>
      </c>
      <c r="AB163" s="19"/>
      <c r="AC163" s="19"/>
      <c r="AD163" s="19"/>
      <c r="AE163" s="19"/>
      <c r="AF163" s="19"/>
      <c r="AG163" s="19"/>
      <c r="AI163" s="21">
        <f t="shared" si="56"/>
        <v>45339.416666666664</v>
      </c>
      <c r="AJ163" s="22">
        <f t="shared" si="59"/>
        <v>85.612399999999994</v>
      </c>
      <c r="AK163" s="22">
        <f t="shared" si="60"/>
        <v>82.014399999999995</v>
      </c>
      <c r="AL163" s="22">
        <f t="shared" si="67"/>
        <v>87.668400000000005</v>
      </c>
      <c r="AM163" s="22">
        <f t="shared" si="61"/>
        <v>88.182400000000001</v>
      </c>
      <c r="AN163" s="22">
        <f t="shared" si="62"/>
        <v>80.472399999999993</v>
      </c>
      <c r="AO163" s="22">
        <f t="shared" si="63"/>
        <v>50.660399999999996</v>
      </c>
      <c r="AP163" s="22">
        <f t="shared" si="64"/>
        <v>89.724400000000003</v>
      </c>
      <c r="AQ163" s="22">
        <f t="shared" si="65"/>
        <v>88.696399999999997</v>
      </c>
      <c r="AR163" s="22">
        <f t="shared" si="66"/>
        <v>70.706400000000002</v>
      </c>
      <c r="AS163" s="22">
        <f>IF(K163&lt;&gt;"", (K163*0.514)+1.8304,"")</f>
        <v>75.846400000000003</v>
      </c>
      <c r="AT163" s="22">
        <f>IF(L163&lt;&gt;"", (L163*0.514)+1.8304,"")</f>
        <v>84.584400000000002</v>
      </c>
      <c r="AU163" s="22">
        <f>IF(M163&lt;&gt;"", (M163*0.514)+1.8304,"")</f>
        <v>20.848400000000002</v>
      </c>
      <c r="AV163" s="22">
        <f>IF(N163&lt;&gt;"", (N163*0.514)+1.8304,"")</f>
        <v>84.584400000000002</v>
      </c>
      <c r="AW163" s="22">
        <f>IF(O163&lt;&gt;"", (O163*0.514)+1.8304,"")</f>
        <v>70.706400000000002</v>
      </c>
      <c r="AX163" s="22">
        <f>IF(P163&lt;&gt;"", (P163*0.514)+1.8304,"")</f>
        <v>49.118400000000001</v>
      </c>
      <c r="AY163" s="22">
        <f>IF(Q163&lt;&gt;"", (Q163*0.514)+1.8304,"")</f>
        <v>2.8584000000000001</v>
      </c>
      <c r="AZ163" s="22">
        <f>IF(R163&lt;&gt;"", (R163*0.514)+1.8304,"")</f>
        <v>88.182400000000001</v>
      </c>
      <c r="BA163" s="22">
        <f>IF(S163&lt;&gt;"", (S163*0.514)+1.8304,"")</f>
        <v>34.726399999999998</v>
      </c>
      <c r="BB163" s="22">
        <f>IF(T163&lt;&gt;"", (T163*0.514)+1.8304,"")</f>
        <v>23.418400000000002</v>
      </c>
      <c r="BC163" s="22">
        <f>IF(U163&lt;&gt;"", (U163*0.514)+1.8304,"")</f>
        <v>65.566400000000002</v>
      </c>
      <c r="BD163" s="22">
        <f>IF(V163&lt;&gt;"", (V163*0.514)+1.8304,"")</f>
        <v>1084.3144</v>
      </c>
      <c r="BE163" s="22">
        <f t="shared" si="69"/>
        <v>84.584400000000002</v>
      </c>
      <c r="BF163" s="22">
        <f t="shared" si="69"/>
        <v>80.472399999999993</v>
      </c>
      <c r="BG163" s="22">
        <f t="shared" si="69"/>
        <v>15.708400000000001</v>
      </c>
      <c r="BH163" s="22">
        <f t="shared" si="68"/>
        <v>30.1004</v>
      </c>
      <c r="BI163" s="22">
        <f t="shared" si="68"/>
        <v>79.958399999999997</v>
      </c>
    </row>
    <row r="164" spans="1:61" hidden="1" x14ac:dyDescent="0.3">
      <c r="A164" s="20">
        <v>45339.423611111109</v>
      </c>
      <c r="B164" s="19">
        <v>162</v>
      </c>
      <c r="C164" s="19">
        <v>156</v>
      </c>
      <c r="D164" s="19">
        <v>168</v>
      </c>
      <c r="E164" s="19">
        <v>169</v>
      </c>
      <c r="F164" s="19">
        <v>153</v>
      </c>
      <c r="G164" s="19">
        <v>92</v>
      </c>
      <c r="H164" s="19">
        <v>172</v>
      </c>
      <c r="I164" s="19">
        <v>167</v>
      </c>
      <c r="J164" s="19">
        <v>131</v>
      </c>
      <c r="K164" s="19">
        <v>141</v>
      </c>
      <c r="L164" s="19">
        <v>161</v>
      </c>
      <c r="M164" s="19">
        <v>40</v>
      </c>
      <c r="N164" s="19">
        <v>164</v>
      </c>
      <c r="O164" s="19">
        <v>136</v>
      </c>
      <c r="P164" s="19">
        <v>96</v>
      </c>
      <c r="Q164" s="19">
        <v>2</v>
      </c>
      <c r="R164" s="19">
        <v>168</v>
      </c>
      <c r="S164" s="19">
        <v>68</v>
      </c>
      <c r="T164" s="19">
        <v>50</v>
      </c>
      <c r="U164" s="19">
        <v>124</v>
      </c>
      <c r="V164" s="19">
        <v>2107</v>
      </c>
      <c r="W164" s="19">
        <v>162</v>
      </c>
      <c r="X164" s="19">
        <v>153</v>
      </c>
      <c r="Y164" s="19">
        <v>30</v>
      </c>
      <c r="Z164" s="19">
        <v>55</v>
      </c>
      <c r="AA164" s="19">
        <v>152</v>
      </c>
      <c r="AB164" s="19"/>
      <c r="AC164" s="19"/>
      <c r="AD164" s="19"/>
      <c r="AE164" s="19"/>
      <c r="AF164" s="19"/>
      <c r="AG164" s="19"/>
      <c r="AI164" s="21">
        <f t="shared" si="56"/>
        <v>45339.423611111109</v>
      </c>
      <c r="AJ164" s="22">
        <f t="shared" si="59"/>
        <v>85.098399999999998</v>
      </c>
      <c r="AK164" s="22">
        <f t="shared" si="60"/>
        <v>82.014399999999995</v>
      </c>
      <c r="AL164" s="22">
        <f t="shared" si="67"/>
        <v>88.182400000000001</v>
      </c>
      <c r="AM164" s="22">
        <f t="shared" si="61"/>
        <v>88.696399999999997</v>
      </c>
      <c r="AN164" s="22">
        <f t="shared" si="62"/>
        <v>80.472399999999993</v>
      </c>
      <c r="AO164" s="22">
        <f t="shared" si="63"/>
        <v>49.118400000000001</v>
      </c>
      <c r="AP164" s="22">
        <f t="shared" si="64"/>
        <v>90.238399999999999</v>
      </c>
      <c r="AQ164" s="22">
        <f t="shared" si="65"/>
        <v>87.668400000000005</v>
      </c>
      <c r="AR164" s="22">
        <f t="shared" si="66"/>
        <v>69.164400000000001</v>
      </c>
      <c r="AS164" s="22">
        <f>IF(K164&lt;&gt;"", (K164*0.514)+1.8304,"")</f>
        <v>74.304400000000001</v>
      </c>
      <c r="AT164" s="22">
        <f>IF(L164&lt;&gt;"", (L164*0.514)+1.8304,"")</f>
        <v>84.584400000000002</v>
      </c>
      <c r="AU164" s="22">
        <f>IF(M164&lt;&gt;"", (M164*0.514)+1.8304,"")</f>
        <v>22.390400000000003</v>
      </c>
      <c r="AV164" s="22">
        <f>IF(N164&lt;&gt;"", (N164*0.514)+1.8304,"")</f>
        <v>86.126400000000004</v>
      </c>
      <c r="AW164" s="22">
        <f>IF(O164&lt;&gt;"", (O164*0.514)+1.8304,"")</f>
        <v>71.734399999999994</v>
      </c>
      <c r="AX164" s="22">
        <f>IF(P164&lt;&gt;"", (P164*0.514)+1.8304,"")</f>
        <v>51.174399999999999</v>
      </c>
      <c r="AY164" s="22">
        <f>IF(Q164&lt;&gt;"", (Q164*0.514)+1.8304,"")</f>
        <v>2.8584000000000001</v>
      </c>
      <c r="AZ164" s="22">
        <f>IF(R164&lt;&gt;"", (R164*0.514)+1.8304,"")</f>
        <v>88.182400000000001</v>
      </c>
      <c r="BA164" s="22">
        <f>IF(S164&lt;&gt;"", (S164*0.514)+1.8304,"")</f>
        <v>36.782399999999996</v>
      </c>
      <c r="BB164" s="22">
        <f>IF(T164&lt;&gt;"", (T164*0.514)+1.8304,"")</f>
        <v>27.5304</v>
      </c>
      <c r="BC164" s="22">
        <f>IF(U164&lt;&gt;"", (U164*0.514)+1.8304,"")</f>
        <v>65.566400000000002</v>
      </c>
      <c r="BD164" s="22">
        <f>IF(V164&lt;&gt;"", (V164*0.514)+1.8304,"")</f>
        <v>1084.8284000000001</v>
      </c>
      <c r="BE164" s="22">
        <f t="shared" si="69"/>
        <v>85.098399999999998</v>
      </c>
      <c r="BF164" s="22">
        <f t="shared" si="69"/>
        <v>80.472399999999993</v>
      </c>
      <c r="BG164" s="22">
        <f t="shared" si="69"/>
        <v>17.250399999999999</v>
      </c>
      <c r="BH164" s="22">
        <f t="shared" si="68"/>
        <v>30.1004</v>
      </c>
      <c r="BI164" s="22">
        <f t="shared" si="68"/>
        <v>79.958399999999997</v>
      </c>
    </row>
    <row r="165" spans="1:61" hidden="1" x14ac:dyDescent="0.3">
      <c r="A165" s="20">
        <v>45339.430555555555</v>
      </c>
      <c r="B165" s="19">
        <v>162</v>
      </c>
      <c r="C165" s="19">
        <v>156</v>
      </c>
      <c r="D165" s="19">
        <v>169</v>
      </c>
      <c r="E165" s="19">
        <v>170</v>
      </c>
      <c r="F165" s="19">
        <v>155</v>
      </c>
      <c r="G165" s="19">
        <v>94</v>
      </c>
      <c r="H165" s="19">
        <v>174</v>
      </c>
      <c r="I165" s="19">
        <v>167</v>
      </c>
      <c r="J165" s="19">
        <v>130</v>
      </c>
      <c r="K165" s="19">
        <v>140</v>
      </c>
      <c r="L165" s="19">
        <v>164</v>
      </c>
      <c r="M165" s="19">
        <v>37</v>
      </c>
      <c r="N165" s="19">
        <v>167</v>
      </c>
      <c r="O165" s="19">
        <v>139</v>
      </c>
      <c r="P165" s="19">
        <v>96</v>
      </c>
      <c r="Q165" s="19">
        <v>3</v>
      </c>
      <c r="R165" s="19">
        <v>169</v>
      </c>
      <c r="S165" s="19">
        <v>66</v>
      </c>
      <c r="T165" s="19">
        <v>45</v>
      </c>
      <c r="U165" s="19">
        <v>124</v>
      </c>
      <c r="V165" s="19">
        <v>2110</v>
      </c>
      <c r="W165" s="19">
        <v>162</v>
      </c>
      <c r="X165" s="19">
        <v>153</v>
      </c>
      <c r="Y165" s="19">
        <v>29</v>
      </c>
      <c r="Z165" s="19">
        <v>54</v>
      </c>
      <c r="AA165" s="19">
        <v>152</v>
      </c>
      <c r="AB165" s="19"/>
      <c r="AC165" s="19"/>
      <c r="AD165" s="19"/>
      <c r="AE165" s="19"/>
      <c r="AF165" s="19"/>
      <c r="AG165" s="19"/>
      <c r="AI165" s="21">
        <f t="shared" si="56"/>
        <v>45339.430555555555</v>
      </c>
      <c r="AJ165" s="22">
        <f t="shared" si="59"/>
        <v>85.098399999999998</v>
      </c>
      <c r="AK165" s="22">
        <f t="shared" si="60"/>
        <v>82.014399999999995</v>
      </c>
      <c r="AL165" s="22">
        <f t="shared" si="67"/>
        <v>88.696399999999997</v>
      </c>
      <c r="AM165" s="22">
        <f t="shared" si="61"/>
        <v>89.210399999999993</v>
      </c>
      <c r="AN165" s="22">
        <f t="shared" si="62"/>
        <v>81.500399999999999</v>
      </c>
      <c r="AO165" s="22">
        <f t="shared" si="63"/>
        <v>50.1464</v>
      </c>
      <c r="AP165" s="22">
        <f t="shared" si="64"/>
        <v>91.266400000000004</v>
      </c>
      <c r="AQ165" s="22">
        <f t="shared" si="65"/>
        <v>87.668400000000005</v>
      </c>
      <c r="AR165" s="22">
        <f t="shared" si="66"/>
        <v>68.650400000000005</v>
      </c>
      <c r="AS165" s="22">
        <f>IF(K165&lt;&gt;"", (K165*0.514)+1.8304,"")</f>
        <v>73.790400000000005</v>
      </c>
      <c r="AT165" s="22">
        <f>IF(L165&lt;&gt;"", (L165*0.514)+1.8304,"")</f>
        <v>86.126400000000004</v>
      </c>
      <c r="AU165" s="22">
        <f>IF(M165&lt;&gt;"", (M165*0.514)+1.8304,"")</f>
        <v>20.848400000000002</v>
      </c>
      <c r="AV165" s="22">
        <f>IF(N165&lt;&gt;"", (N165*0.514)+1.8304,"")</f>
        <v>87.668400000000005</v>
      </c>
      <c r="AW165" s="22">
        <f>IF(O165&lt;&gt;"", (O165*0.514)+1.8304,"")</f>
        <v>73.276399999999995</v>
      </c>
      <c r="AX165" s="22">
        <f>IF(P165&lt;&gt;"", (P165*0.514)+1.8304,"")</f>
        <v>51.174399999999999</v>
      </c>
      <c r="AY165" s="22">
        <f>IF(Q165&lt;&gt;"", (Q165*0.514)+1.8304,"")</f>
        <v>3.3723999999999998</v>
      </c>
      <c r="AZ165" s="22">
        <f>IF(R165&lt;&gt;"", (R165*0.514)+1.8304,"")</f>
        <v>88.696399999999997</v>
      </c>
      <c r="BA165" s="22">
        <f>IF(S165&lt;&gt;"", (S165*0.514)+1.8304,"")</f>
        <v>35.754399999999997</v>
      </c>
      <c r="BB165" s="22">
        <f>IF(T165&lt;&gt;"", (T165*0.514)+1.8304,"")</f>
        <v>24.9604</v>
      </c>
      <c r="BC165" s="22">
        <f>IF(U165&lt;&gt;"", (U165*0.514)+1.8304,"")</f>
        <v>65.566400000000002</v>
      </c>
      <c r="BD165" s="22">
        <f>IF(V165&lt;&gt;"", (V165*0.514)+1.8304,"")</f>
        <v>1086.3704</v>
      </c>
      <c r="BE165" s="22">
        <f t="shared" si="69"/>
        <v>85.098399999999998</v>
      </c>
      <c r="BF165" s="22">
        <f t="shared" si="69"/>
        <v>80.472399999999993</v>
      </c>
      <c r="BG165" s="22">
        <f t="shared" si="69"/>
        <v>16.7364</v>
      </c>
      <c r="BH165" s="22">
        <f t="shared" si="68"/>
        <v>29.586400000000001</v>
      </c>
      <c r="BI165" s="22">
        <f t="shared" si="68"/>
        <v>79.958399999999997</v>
      </c>
    </row>
    <row r="166" spans="1:61" hidden="1" x14ac:dyDescent="0.3">
      <c r="A166" s="20">
        <v>45339.4375</v>
      </c>
      <c r="B166" s="19">
        <v>163</v>
      </c>
      <c r="C166" s="19">
        <v>156</v>
      </c>
      <c r="D166" s="19"/>
      <c r="E166" s="19">
        <v>172</v>
      </c>
      <c r="F166" s="19">
        <v>157</v>
      </c>
      <c r="G166" s="19">
        <v>94</v>
      </c>
      <c r="H166" s="19">
        <v>178</v>
      </c>
      <c r="I166" s="19">
        <v>168</v>
      </c>
      <c r="J166" s="19">
        <v>134</v>
      </c>
      <c r="K166" s="19">
        <v>144</v>
      </c>
      <c r="L166" s="19">
        <v>165</v>
      </c>
      <c r="M166" s="19">
        <v>39</v>
      </c>
      <c r="N166" s="19">
        <v>166</v>
      </c>
      <c r="O166" s="19">
        <v>137</v>
      </c>
      <c r="P166" s="19">
        <v>99</v>
      </c>
      <c r="Q166" s="19">
        <v>3</v>
      </c>
      <c r="R166" s="19">
        <v>171</v>
      </c>
      <c r="S166" s="19">
        <v>68</v>
      </c>
      <c r="T166" s="19">
        <v>44</v>
      </c>
      <c r="U166" s="19">
        <v>126</v>
      </c>
      <c r="V166" s="19">
        <v>2111</v>
      </c>
      <c r="W166" s="19">
        <v>165</v>
      </c>
      <c r="X166" s="19">
        <v>154</v>
      </c>
      <c r="Y166" s="19">
        <v>29</v>
      </c>
      <c r="Z166" s="19">
        <v>54</v>
      </c>
      <c r="AA166" s="19">
        <v>152</v>
      </c>
      <c r="AB166" s="19"/>
      <c r="AC166" s="19"/>
      <c r="AD166" s="19"/>
      <c r="AE166" s="19"/>
      <c r="AF166" s="19"/>
      <c r="AG166" s="19"/>
      <c r="AI166" s="21">
        <f t="shared" si="56"/>
        <v>45339.4375</v>
      </c>
      <c r="AJ166" s="22">
        <f t="shared" si="59"/>
        <v>85.612399999999994</v>
      </c>
      <c r="AK166" s="22">
        <f t="shared" si="60"/>
        <v>82.014399999999995</v>
      </c>
      <c r="AL166" s="22" t="str">
        <f t="shared" si="67"/>
        <v/>
      </c>
      <c r="AM166" s="22">
        <f t="shared" si="61"/>
        <v>90.238399999999999</v>
      </c>
      <c r="AN166" s="22">
        <f t="shared" si="62"/>
        <v>82.528400000000005</v>
      </c>
      <c r="AO166" s="22">
        <f t="shared" si="63"/>
        <v>50.1464</v>
      </c>
      <c r="AP166" s="22">
        <f t="shared" si="64"/>
        <v>93.322400000000002</v>
      </c>
      <c r="AQ166" s="22">
        <f t="shared" si="65"/>
        <v>88.182400000000001</v>
      </c>
      <c r="AR166" s="22">
        <f t="shared" si="66"/>
        <v>70.706400000000002</v>
      </c>
      <c r="AS166" s="22">
        <f>IF(K166&lt;&gt;"", (K166*0.514)+1.8304,"")</f>
        <v>75.846400000000003</v>
      </c>
      <c r="AT166" s="22">
        <f>IF(L166&lt;&gt;"", (L166*0.514)+1.8304,"")</f>
        <v>86.6404</v>
      </c>
      <c r="AU166" s="22">
        <f>IF(M166&lt;&gt;"", (M166*0.514)+1.8304,"")</f>
        <v>21.8764</v>
      </c>
      <c r="AV166" s="22">
        <f>IF(N166&lt;&gt;"", (N166*0.514)+1.8304,"")</f>
        <v>87.154399999999995</v>
      </c>
      <c r="AW166" s="22">
        <f>IF(O166&lt;&gt;"", (O166*0.514)+1.8304,"")</f>
        <v>72.248400000000004</v>
      </c>
      <c r="AX166" s="22">
        <f>IF(P166&lt;&gt;"", (P166*0.514)+1.8304,"")</f>
        <v>52.7164</v>
      </c>
      <c r="AY166" s="22">
        <f>IF(Q166&lt;&gt;"", (Q166*0.514)+1.8304,"")</f>
        <v>3.3723999999999998</v>
      </c>
      <c r="AZ166" s="22">
        <f>IF(R166&lt;&gt;"", (R166*0.514)+1.8304,"")</f>
        <v>89.724400000000003</v>
      </c>
      <c r="BA166" s="22">
        <f>IF(S166&lt;&gt;"", (S166*0.514)+1.8304,"")</f>
        <v>36.782399999999996</v>
      </c>
      <c r="BB166" s="22">
        <f>IF(T166&lt;&gt;"", (T166*0.514)+1.8304,"")</f>
        <v>24.446400000000001</v>
      </c>
      <c r="BC166" s="22">
        <f>IF(U166&lt;&gt;"", (U166*0.514)+1.8304,"")</f>
        <v>66.594399999999993</v>
      </c>
      <c r="BD166" s="22">
        <f>IF(V166&lt;&gt;"", (V166*0.514)+1.8304,"")</f>
        <v>1086.8844000000001</v>
      </c>
      <c r="BE166" s="22">
        <f t="shared" si="69"/>
        <v>86.6404</v>
      </c>
      <c r="BF166" s="22">
        <f t="shared" si="69"/>
        <v>80.986400000000003</v>
      </c>
      <c r="BG166" s="22">
        <f t="shared" si="69"/>
        <v>16.7364</v>
      </c>
      <c r="BH166" s="22">
        <f t="shared" si="68"/>
        <v>29.586400000000001</v>
      </c>
      <c r="BI166" s="22">
        <f t="shared" si="68"/>
        <v>79.958399999999997</v>
      </c>
    </row>
    <row r="167" spans="1:61" hidden="1" x14ac:dyDescent="0.3">
      <c r="A167" s="20">
        <v>45339.444444444445</v>
      </c>
      <c r="B167" s="19">
        <v>163</v>
      </c>
      <c r="C167" s="19">
        <v>157</v>
      </c>
      <c r="D167" s="19">
        <v>170</v>
      </c>
      <c r="E167" s="19">
        <v>172</v>
      </c>
      <c r="F167" s="19">
        <v>157</v>
      </c>
      <c r="G167" s="19">
        <v>97</v>
      </c>
      <c r="H167" s="19">
        <v>170</v>
      </c>
      <c r="I167" s="19">
        <v>166</v>
      </c>
      <c r="J167" s="19">
        <v>135</v>
      </c>
      <c r="K167" s="19">
        <v>148</v>
      </c>
      <c r="L167" s="19">
        <v>163</v>
      </c>
      <c r="M167" s="19">
        <v>39</v>
      </c>
      <c r="N167" s="19">
        <v>165</v>
      </c>
      <c r="O167" s="19">
        <v>139</v>
      </c>
      <c r="P167" s="19">
        <v>102</v>
      </c>
      <c r="Q167" s="19">
        <v>3</v>
      </c>
      <c r="R167" s="19">
        <v>173</v>
      </c>
      <c r="S167" s="19">
        <v>69</v>
      </c>
      <c r="T167" s="19">
        <v>43</v>
      </c>
      <c r="U167" s="19">
        <v>128</v>
      </c>
      <c r="V167" s="19">
        <v>2112</v>
      </c>
      <c r="W167" s="19">
        <v>166</v>
      </c>
      <c r="X167" s="19">
        <v>154</v>
      </c>
      <c r="Y167" s="19">
        <v>35</v>
      </c>
      <c r="Z167" s="19">
        <v>56</v>
      </c>
      <c r="AA167" s="19">
        <v>153</v>
      </c>
      <c r="AB167" s="19"/>
      <c r="AC167" s="19"/>
      <c r="AD167" s="19"/>
      <c r="AE167" s="19"/>
      <c r="AF167" s="19"/>
      <c r="AG167" s="19"/>
      <c r="AI167" s="21">
        <f t="shared" si="56"/>
        <v>45339.444444444445</v>
      </c>
      <c r="AJ167" s="22">
        <f t="shared" si="59"/>
        <v>85.612399999999994</v>
      </c>
      <c r="AK167" s="22">
        <f t="shared" si="60"/>
        <v>82.528400000000005</v>
      </c>
      <c r="AL167" s="22">
        <f t="shared" si="67"/>
        <v>89.210399999999993</v>
      </c>
      <c r="AM167" s="22">
        <f t="shared" si="61"/>
        <v>90.238399999999999</v>
      </c>
      <c r="AN167" s="22">
        <f t="shared" si="62"/>
        <v>82.528400000000005</v>
      </c>
      <c r="AO167" s="22">
        <f t="shared" si="63"/>
        <v>51.688400000000001</v>
      </c>
      <c r="AP167" s="22">
        <f t="shared" si="64"/>
        <v>89.210399999999993</v>
      </c>
      <c r="AQ167" s="22">
        <f t="shared" si="65"/>
        <v>87.154399999999995</v>
      </c>
      <c r="AR167" s="22">
        <f t="shared" si="66"/>
        <v>71.220399999999998</v>
      </c>
      <c r="AS167" s="22">
        <f>IF(K167&lt;&gt;"", (K167*0.514)+1.8304,"")</f>
        <v>77.9024</v>
      </c>
      <c r="AT167" s="22">
        <f>IF(L167&lt;&gt;"", (L167*0.514)+1.8304,"")</f>
        <v>85.612399999999994</v>
      </c>
      <c r="AU167" s="22">
        <f>IF(M167&lt;&gt;"", (M167*0.514)+1.8304,"")</f>
        <v>21.8764</v>
      </c>
      <c r="AV167" s="22">
        <f>IF(N167&lt;&gt;"", (N167*0.514)+1.8304,"")</f>
        <v>86.6404</v>
      </c>
      <c r="AW167" s="22">
        <f>IF(O167&lt;&gt;"", (O167*0.514)+1.8304,"")</f>
        <v>73.276399999999995</v>
      </c>
      <c r="AX167" s="22">
        <f>IF(P167&lt;&gt;"", (P167*0.514)+1.8304,"")</f>
        <v>54.258400000000002</v>
      </c>
      <c r="AY167" s="22">
        <f>IF(Q167&lt;&gt;"", (Q167*0.514)+1.8304,"")</f>
        <v>3.3723999999999998</v>
      </c>
      <c r="AZ167" s="22">
        <f>IF(R167&lt;&gt;"", (R167*0.514)+1.8304,"")</f>
        <v>90.752399999999994</v>
      </c>
      <c r="BA167" s="22">
        <f>IF(S167&lt;&gt;"", (S167*0.514)+1.8304,"")</f>
        <v>37.296399999999998</v>
      </c>
      <c r="BB167" s="22">
        <f>IF(T167&lt;&gt;"", (T167*0.514)+1.8304,"")</f>
        <v>23.932400000000001</v>
      </c>
      <c r="BC167" s="22">
        <f>IF(U167&lt;&gt;"", (U167*0.514)+1.8304,"")</f>
        <v>67.622399999999999</v>
      </c>
      <c r="BD167" s="22">
        <f>IF(V167&lt;&gt;"", (V167*0.514)+1.8304,"")</f>
        <v>1087.3984</v>
      </c>
      <c r="BE167" s="22">
        <f t="shared" si="69"/>
        <v>87.154399999999995</v>
      </c>
      <c r="BF167" s="22">
        <f t="shared" si="69"/>
        <v>80.986400000000003</v>
      </c>
      <c r="BG167" s="22">
        <f t="shared" si="69"/>
        <v>19.820400000000003</v>
      </c>
      <c r="BH167" s="22">
        <f t="shared" ref="BH167:BI182" si="70">IF(Z167&lt;&gt;"", (Z167*0.514)+1.8304,"")</f>
        <v>30.6144</v>
      </c>
      <c r="BI167" s="22">
        <f t="shared" si="70"/>
        <v>80.472399999999993</v>
      </c>
    </row>
    <row r="168" spans="1:61" hidden="1" x14ac:dyDescent="0.3">
      <c r="A168" s="20">
        <v>45339.451388888891</v>
      </c>
      <c r="B168" s="19">
        <v>164</v>
      </c>
      <c r="C168" s="19">
        <v>158</v>
      </c>
      <c r="D168" s="19"/>
      <c r="E168" s="19">
        <v>173</v>
      </c>
      <c r="F168" s="19">
        <v>156</v>
      </c>
      <c r="G168" s="19">
        <v>103</v>
      </c>
      <c r="H168" s="19">
        <v>171</v>
      </c>
      <c r="I168" s="19">
        <v>165</v>
      </c>
      <c r="J168" s="19">
        <v>135</v>
      </c>
      <c r="K168" s="19">
        <v>152</v>
      </c>
      <c r="L168" s="19">
        <v>163</v>
      </c>
      <c r="M168" s="19">
        <v>36</v>
      </c>
      <c r="N168" s="19">
        <v>165</v>
      </c>
      <c r="O168" s="19">
        <v>140</v>
      </c>
      <c r="P168" s="19">
        <v>103</v>
      </c>
      <c r="Q168" s="19">
        <v>3</v>
      </c>
      <c r="R168" s="19">
        <v>174</v>
      </c>
      <c r="S168" s="19">
        <v>72</v>
      </c>
      <c r="T168" s="19">
        <v>52</v>
      </c>
      <c r="U168" s="19">
        <v>130</v>
      </c>
      <c r="V168" s="19">
        <v>2113</v>
      </c>
      <c r="W168" s="19">
        <v>166</v>
      </c>
      <c r="X168" s="19">
        <v>153</v>
      </c>
      <c r="Y168" s="19">
        <v>33</v>
      </c>
      <c r="Z168" s="19">
        <v>56</v>
      </c>
      <c r="AA168" s="19">
        <v>153</v>
      </c>
      <c r="AB168" s="19"/>
      <c r="AC168" s="19"/>
      <c r="AD168" s="19"/>
      <c r="AE168" s="19"/>
      <c r="AF168" s="19"/>
      <c r="AG168" s="19"/>
      <c r="AI168" s="21">
        <f t="shared" si="56"/>
        <v>45339.451388888891</v>
      </c>
      <c r="AJ168" s="22">
        <f t="shared" si="59"/>
        <v>86.126400000000004</v>
      </c>
      <c r="AK168" s="22">
        <f t="shared" si="60"/>
        <v>83.042400000000001</v>
      </c>
      <c r="AL168" s="22" t="str">
        <f t="shared" si="67"/>
        <v/>
      </c>
      <c r="AM168" s="22">
        <f t="shared" si="61"/>
        <v>90.752399999999994</v>
      </c>
      <c r="AN168" s="22">
        <f t="shared" si="62"/>
        <v>82.014399999999995</v>
      </c>
      <c r="AO168" s="22">
        <f t="shared" si="63"/>
        <v>54.772399999999998</v>
      </c>
      <c r="AP168" s="22">
        <f t="shared" si="64"/>
        <v>89.724400000000003</v>
      </c>
      <c r="AQ168" s="22">
        <f t="shared" si="65"/>
        <v>86.6404</v>
      </c>
      <c r="AR168" s="22">
        <f t="shared" si="66"/>
        <v>71.220399999999998</v>
      </c>
      <c r="AS168" s="22">
        <f>IF(K168&lt;&gt;"", (K168*0.514)+1.8304,"")</f>
        <v>79.958399999999997</v>
      </c>
      <c r="AT168" s="22">
        <f>IF(L168&lt;&gt;"", (L168*0.514)+1.8304,"")</f>
        <v>85.612399999999994</v>
      </c>
      <c r="AU168" s="22">
        <f>IF(M168&lt;&gt;"", (M168*0.514)+1.8304,"")</f>
        <v>20.334400000000002</v>
      </c>
      <c r="AV168" s="22">
        <f>IF(N168&lt;&gt;"", (N168*0.514)+1.8304,"")</f>
        <v>86.6404</v>
      </c>
      <c r="AW168" s="22">
        <f>IF(O168&lt;&gt;"", (O168*0.514)+1.8304,"")</f>
        <v>73.790400000000005</v>
      </c>
      <c r="AX168" s="22">
        <f>IF(P168&lt;&gt;"", (P168*0.514)+1.8304,"")</f>
        <v>54.772399999999998</v>
      </c>
      <c r="AY168" s="22">
        <f>IF(Q168&lt;&gt;"", (Q168*0.514)+1.8304,"")</f>
        <v>3.3723999999999998</v>
      </c>
      <c r="AZ168" s="22">
        <f>IF(R168&lt;&gt;"", (R168*0.514)+1.8304,"")</f>
        <v>91.266400000000004</v>
      </c>
      <c r="BA168" s="22">
        <f>IF(S168&lt;&gt;"", (S168*0.514)+1.8304,"")</f>
        <v>38.8384</v>
      </c>
      <c r="BB168" s="22">
        <f>IF(T168&lt;&gt;"", (T168*0.514)+1.8304,"")</f>
        <v>28.558400000000002</v>
      </c>
      <c r="BC168" s="22">
        <f>IF(U168&lt;&gt;"", (U168*0.514)+1.8304,"")</f>
        <v>68.650400000000005</v>
      </c>
      <c r="BD168" s="22">
        <f>IF(V168&lt;&gt;"", (V168*0.514)+1.8304,"")</f>
        <v>1087.9124000000002</v>
      </c>
      <c r="BE168" s="22">
        <f t="shared" si="69"/>
        <v>87.154399999999995</v>
      </c>
      <c r="BF168" s="22">
        <f t="shared" si="69"/>
        <v>80.472399999999993</v>
      </c>
      <c r="BG168" s="22">
        <f t="shared" si="69"/>
        <v>18.792400000000001</v>
      </c>
      <c r="BH168" s="22">
        <f t="shared" si="70"/>
        <v>30.6144</v>
      </c>
      <c r="BI168" s="22">
        <f t="shared" si="70"/>
        <v>80.472399999999993</v>
      </c>
    </row>
    <row r="169" spans="1:61" hidden="1" x14ac:dyDescent="0.3">
      <c r="A169" s="20">
        <v>45339.458333333336</v>
      </c>
      <c r="B169" s="19">
        <v>165</v>
      </c>
      <c r="C169" s="19">
        <v>159</v>
      </c>
      <c r="D169" s="19">
        <v>173</v>
      </c>
      <c r="E169" s="19">
        <v>173</v>
      </c>
      <c r="F169" s="19">
        <v>157</v>
      </c>
      <c r="G169" s="19">
        <v>99</v>
      </c>
      <c r="H169" s="19">
        <v>173</v>
      </c>
      <c r="I169" s="19">
        <v>171</v>
      </c>
      <c r="J169" s="19">
        <v>136</v>
      </c>
      <c r="K169" s="19">
        <v>151</v>
      </c>
      <c r="L169" s="19">
        <v>163</v>
      </c>
      <c r="M169" s="19">
        <v>34</v>
      </c>
      <c r="N169" s="19">
        <v>166</v>
      </c>
      <c r="O169" s="19">
        <v>141</v>
      </c>
      <c r="P169" s="19">
        <v>102</v>
      </c>
      <c r="Q169" s="19">
        <v>3</v>
      </c>
      <c r="R169" s="19">
        <v>175</v>
      </c>
      <c r="S169" s="19">
        <v>71</v>
      </c>
      <c r="T169" s="19">
        <v>52</v>
      </c>
      <c r="U169" s="19">
        <v>132</v>
      </c>
      <c r="V169" s="19">
        <v>2112</v>
      </c>
      <c r="W169" s="19">
        <v>167</v>
      </c>
      <c r="X169" s="19">
        <v>153</v>
      </c>
      <c r="Y169" s="19">
        <v>34</v>
      </c>
      <c r="Z169" s="19">
        <v>58</v>
      </c>
      <c r="AA169" s="19">
        <v>154</v>
      </c>
      <c r="AB169" s="19"/>
      <c r="AC169" s="19"/>
      <c r="AD169" s="19"/>
      <c r="AE169" s="19"/>
      <c r="AF169" s="19"/>
      <c r="AG169" s="19"/>
      <c r="AI169" s="21">
        <f t="shared" si="56"/>
        <v>45339.458333333336</v>
      </c>
      <c r="AJ169" s="22">
        <f t="shared" si="59"/>
        <v>86.6404</v>
      </c>
      <c r="AK169" s="22">
        <f t="shared" si="60"/>
        <v>83.556399999999996</v>
      </c>
      <c r="AL169" s="22">
        <f t="shared" si="67"/>
        <v>90.752399999999994</v>
      </c>
      <c r="AM169" s="22">
        <f t="shared" si="61"/>
        <v>90.752399999999994</v>
      </c>
      <c r="AN169" s="22">
        <f t="shared" si="62"/>
        <v>82.528400000000005</v>
      </c>
      <c r="AO169" s="22">
        <f t="shared" si="63"/>
        <v>52.7164</v>
      </c>
      <c r="AP169" s="22">
        <f t="shared" si="64"/>
        <v>90.752399999999994</v>
      </c>
      <c r="AQ169" s="22">
        <f t="shared" si="65"/>
        <v>89.724400000000003</v>
      </c>
      <c r="AR169" s="22">
        <f t="shared" si="66"/>
        <v>71.734399999999994</v>
      </c>
      <c r="AS169" s="22">
        <f>IF(K169&lt;&gt;"", (K169*0.514)+1.8304,"")</f>
        <v>79.444400000000002</v>
      </c>
      <c r="AT169" s="22">
        <f>IF(L169&lt;&gt;"", (L169*0.514)+1.8304,"")</f>
        <v>85.612399999999994</v>
      </c>
      <c r="AU169" s="22">
        <f>IF(M169&lt;&gt;"", (M169*0.514)+1.8304,"")</f>
        <v>19.3064</v>
      </c>
      <c r="AV169" s="22">
        <f>IF(N169&lt;&gt;"", (N169*0.514)+1.8304,"")</f>
        <v>87.154399999999995</v>
      </c>
      <c r="AW169" s="22">
        <f>IF(O169&lt;&gt;"", (O169*0.514)+1.8304,"")</f>
        <v>74.304400000000001</v>
      </c>
      <c r="AX169" s="22">
        <f>IF(P169&lt;&gt;"", (P169*0.514)+1.8304,"")</f>
        <v>54.258400000000002</v>
      </c>
      <c r="AY169" s="22">
        <f>IF(Q169&lt;&gt;"", (Q169*0.514)+1.8304,"")</f>
        <v>3.3723999999999998</v>
      </c>
      <c r="AZ169" s="22">
        <f>IF(R169&lt;&gt;"", (R169*0.514)+1.8304,"")</f>
        <v>91.7804</v>
      </c>
      <c r="BA169" s="22">
        <f>IF(S169&lt;&gt;"", (S169*0.514)+1.8304,"")</f>
        <v>38.324399999999997</v>
      </c>
      <c r="BB169" s="22">
        <f>IF(T169&lt;&gt;"", (T169*0.514)+1.8304,"")</f>
        <v>28.558400000000002</v>
      </c>
      <c r="BC169" s="22">
        <f>IF(U169&lt;&gt;"", (U169*0.514)+1.8304,"")</f>
        <v>69.678399999999996</v>
      </c>
      <c r="BD169" s="22">
        <f>IF(V169&lt;&gt;"", (V169*0.514)+1.8304,"")</f>
        <v>1087.3984</v>
      </c>
      <c r="BE169" s="22">
        <f t="shared" ref="BE169:BG184" si="71">IF(W169&lt;&gt;"", (W169*0.514)+1.8304,"")</f>
        <v>87.668400000000005</v>
      </c>
      <c r="BF169" s="22">
        <f t="shared" si="71"/>
        <v>80.472399999999993</v>
      </c>
      <c r="BG169" s="22">
        <f t="shared" si="71"/>
        <v>19.3064</v>
      </c>
      <c r="BH169" s="22">
        <f t="shared" si="70"/>
        <v>31.642400000000002</v>
      </c>
      <c r="BI169" s="22">
        <f t="shared" si="70"/>
        <v>80.986400000000003</v>
      </c>
    </row>
    <row r="170" spans="1:61" hidden="1" x14ac:dyDescent="0.3">
      <c r="A170" s="20">
        <v>45339.465277777781</v>
      </c>
      <c r="B170" s="19">
        <v>167</v>
      </c>
      <c r="C170" s="19">
        <v>159</v>
      </c>
      <c r="D170" s="19">
        <v>173</v>
      </c>
      <c r="E170" s="19">
        <v>173</v>
      </c>
      <c r="F170" s="19">
        <v>157</v>
      </c>
      <c r="G170" s="19">
        <v>96</v>
      </c>
      <c r="H170" s="19">
        <v>176</v>
      </c>
      <c r="I170" s="19">
        <v>171</v>
      </c>
      <c r="J170" s="19">
        <v>136</v>
      </c>
      <c r="K170" s="19">
        <v>152</v>
      </c>
      <c r="L170" s="19">
        <v>164</v>
      </c>
      <c r="M170" s="19">
        <v>33</v>
      </c>
      <c r="N170" s="19">
        <v>170</v>
      </c>
      <c r="O170" s="19">
        <v>141</v>
      </c>
      <c r="P170" s="19">
        <v>102</v>
      </c>
      <c r="Q170" s="19">
        <v>3</v>
      </c>
      <c r="R170" s="19">
        <v>176</v>
      </c>
      <c r="S170" s="19">
        <v>74</v>
      </c>
      <c r="T170" s="19">
        <v>53</v>
      </c>
      <c r="U170" s="19">
        <v>134</v>
      </c>
      <c r="V170" s="19">
        <v>2112</v>
      </c>
      <c r="W170" s="19">
        <v>168</v>
      </c>
      <c r="X170" s="19">
        <v>154</v>
      </c>
      <c r="Y170" s="19">
        <v>36</v>
      </c>
      <c r="Z170" s="19">
        <v>57</v>
      </c>
      <c r="AA170" s="19">
        <v>154</v>
      </c>
      <c r="AB170" s="19"/>
      <c r="AC170" s="19"/>
      <c r="AD170" s="19"/>
      <c r="AE170" s="19"/>
      <c r="AF170" s="19"/>
      <c r="AG170" s="19"/>
      <c r="AI170" s="21">
        <f t="shared" si="56"/>
        <v>45339.465277777781</v>
      </c>
      <c r="AJ170" s="22">
        <f t="shared" si="59"/>
        <v>87.668400000000005</v>
      </c>
      <c r="AK170" s="22">
        <f t="shared" si="60"/>
        <v>83.556399999999996</v>
      </c>
      <c r="AL170" s="22">
        <f t="shared" si="67"/>
        <v>90.752399999999994</v>
      </c>
      <c r="AM170" s="22">
        <f t="shared" si="61"/>
        <v>90.752399999999994</v>
      </c>
      <c r="AN170" s="22">
        <f t="shared" si="62"/>
        <v>82.528400000000005</v>
      </c>
      <c r="AO170" s="22">
        <f t="shared" si="63"/>
        <v>51.174399999999999</v>
      </c>
      <c r="AP170" s="22">
        <f t="shared" si="64"/>
        <v>92.294399999999996</v>
      </c>
      <c r="AQ170" s="22">
        <f t="shared" si="65"/>
        <v>89.724400000000003</v>
      </c>
      <c r="AR170" s="22">
        <f t="shared" si="66"/>
        <v>71.734399999999994</v>
      </c>
      <c r="AS170" s="22">
        <f>IF(K170&lt;&gt;"", (K170*0.514)+1.8304,"")</f>
        <v>79.958399999999997</v>
      </c>
      <c r="AT170" s="22">
        <f>IF(L170&lt;&gt;"", (L170*0.514)+1.8304,"")</f>
        <v>86.126400000000004</v>
      </c>
      <c r="AU170" s="22">
        <f>IF(M170&lt;&gt;"", (M170*0.514)+1.8304,"")</f>
        <v>18.792400000000001</v>
      </c>
      <c r="AV170" s="22">
        <f>IF(N170&lt;&gt;"", (N170*0.514)+1.8304,"")</f>
        <v>89.210399999999993</v>
      </c>
      <c r="AW170" s="22">
        <f>IF(O170&lt;&gt;"", (O170*0.514)+1.8304,"")</f>
        <v>74.304400000000001</v>
      </c>
      <c r="AX170" s="22">
        <f>IF(P170&lt;&gt;"", (P170*0.514)+1.8304,"")</f>
        <v>54.258400000000002</v>
      </c>
      <c r="AY170" s="22">
        <f>IF(Q170&lt;&gt;"", (Q170*0.514)+1.8304,"")</f>
        <v>3.3723999999999998</v>
      </c>
      <c r="AZ170" s="22">
        <f>IF(R170&lt;&gt;"", (R170*0.514)+1.8304,"")</f>
        <v>92.294399999999996</v>
      </c>
      <c r="BA170" s="22">
        <f>IF(S170&lt;&gt;"", (S170*0.514)+1.8304,"")</f>
        <v>39.866399999999999</v>
      </c>
      <c r="BB170" s="22">
        <f>IF(T170&lt;&gt;"", (T170*0.514)+1.8304,"")</f>
        <v>29.072400000000002</v>
      </c>
      <c r="BC170" s="22">
        <f>IF(U170&lt;&gt;"", (U170*0.514)+1.8304,"")</f>
        <v>70.706400000000002</v>
      </c>
      <c r="BD170" s="22">
        <f>IF(V170&lt;&gt;"", (V170*0.514)+1.8304,"")</f>
        <v>1087.3984</v>
      </c>
      <c r="BE170" s="22">
        <f t="shared" si="71"/>
        <v>88.182400000000001</v>
      </c>
      <c r="BF170" s="22">
        <f t="shared" si="71"/>
        <v>80.986400000000003</v>
      </c>
      <c r="BG170" s="22">
        <f t="shared" si="71"/>
        <v>20.334400000000002</v>
      </c>
      <c r="BH170" s="22">
        <f t="shared" si="70"/>
        <v>31.128400000000003</v>
      </c>
      <c r="BI170" s="22">
        <f t="shared" si="70"/>
        <v>80.986400000000003</v>
      </c>
    </row>
    <row r="171" spans="1:61" hidden="1" x14ac:dyDescent="0.3">
      <c r="A171" s="20">
        <v>45339.472222222219</v>
      </c>
      <c r="B171" s="19">
        <v>170</v>
      </c>
      <c r="C171" s="19">
        <v>160</v>
      </c>
      <c r="D171" s="19">
        <v>172</v>
      </c>
      <c r="E171" s="19">
        <v>174</v>
      </c>
      <c r="F171" s="19">
        <v>157</v>
      </c>
      <c r="G171" s="19">
        <v>97</v>
      </c>
      <c r="H171" s="19">
        <v>180</v>
      </c>
      <c r="I171" s="19">
        <v>174</v>
      </c>
      <c r="J171" s="19">
        <v>136</v>
      </c>
      <c r="K171" s="19">
        <v>154</v>
      </c>
      <c r="L171" s="19">
        <v>165</v>
      </c>
      <c r="M171" s="19">
        <v>39</v>
      </c>
      <c r="N171" s="19">
        <v>187</v>
      </c>
      <c r="O171" s="19">
        <v>138</v>
      </c>
      <c r="P171" s="19">
        <v>102</v>
      </c>
      <c r="Q171" s="19">
        <v>3</v>
      </c>
      <c r="R171" s="19">
        <v>177</v>
      </c>
      <c r="S171" s="19">
        <v>75</v>
      </c>
      <c r="T171" s="19">
        <v>53</v>
      </c>
      <c r="U171" s="19">
        <v>136</v>
      </c>
      <c r="V171" s="19">
        <v>2114</v>
      </c>
      <c r="W171" s="19">
        <v>168</v>
      </c>
      <c r="X171" s="19">
        <v>155</v>
      </c>
      <c r="Y171" s="19">
        <v>34</v>
      </c>
      <c r="Z171" s="19">
        <v>58</v>
      </c>
      <c r="AA171" s="19">
        <v>154</v>
      </c>
      <c r="AB171" s="19"/>
      <c r="AC171" s="19"/>
      <c r="AD171" s="19"/>
      <c r="AE171" s="19"/>
      <c r="AF171" s="19"/>
      <c r="AG171" s="19"/>
      <c r="AI171" s="21">
        <f t="shared" si="56"/>
        <v>45339.472222222219</v>
      </c>
      <c r="AJ171" s="22">
        <f t="shared" si="59"/>
        <v>89.210399999999993</v>
      </c>
      <c r="AK171" s="22">
        <f t="shared" si="60"/>
        <v>84.070400000000006</v>
      </c>
      <c r="AL171" s="22">
        <f t="shared" si="67"/>
        <v>90.238399999999999</v>
      </c>
      <c r="AM171" s="22">
        <f t="shared" si="61"/>
        <v>91.266400000000004</v>
      </c>
      <c r="AN171" s="22">
        <f t="shared" si="62"/>
        <v>82.528400000000005</v>
      </c>
      <c r="AO171" s="22">
        <f t="shared" si="63"/>
        <v>51.688400000000001</v>
      </c>
      <c r="AP171" s="22">
        <f t="shared" si="64"/>
        <v>94.350399999999993</v>
      </c>
      <c r="AQ171" s="22">
        <f t="shared" si="65"/>
        <v>91.266400000000004</v>
      </c>
      <c r="AR171" s="22">
        <f t="shared" si="66"/>
        <v>71.734399999999994</v>
      </c>
      <c r="AS171" s="22">
        <f>IF(K171&lt;&gt;"", (K171*0.514)+1.8304,"")</f>
        <v>80.986400000000003</v>
      </c>
      <c r="AT171" s="22">
        <f>IF(L171&lt;&gt;"", (L171*0.514)+1.8304,"")</f>
        <v>86.6404</v>
      </c>
      <c r="AU171" s="22">
        <f>IF(M171&lt;&gt;"", (M171*0.514)+1.8304,"")</f>
        <v>21.8764</v>
      </c>
      <c r="AV171" s="22">
        <f>IF(N171&lt;&gt;"", (N171*0.514)+1.8304,"")</f>
        <v>97.948400000000007</v>
      </c>
      <c r="AW171" s="22">
        <f>IF(O171&lt;&gt;"", (O171*0.514)+1.8304,"")</f>
        <v>72.7624</v>
      </c>
      <c r="AX171" s="22">
        <f>IF(P171&lt;&gt;"", (P171*0.514)+1.8304,"")</f>
        <v>54.258400000000002</v>
      </c>
      <c r="AY171" s="22">
        <f>IF(Q171&lt;&gt;"", (Q171*0.514)+1.8304,"")</f>
        <v>3.3723999999999998</v>
      </c>
      <c r="AZ171" s="22">
        <f>IF(R171&lt;&gt;"", (R171*0.514)+1.8304,"")</f>
        <v>92.808400000000006</v>
      </c>
      <c r="BA171" s="22">
        <f>IF(S171&lt;&gt;"", (S171*0.514)+1.8304,"")</f>
        <v>40.380400000000002</v>
      </c>
      <c r="BB171" s="22">
        <f>IF(T171&lt;&gt;"", (T171*0.514)+1.8304,"")</f>
        <v>29.072400000000002</v>
      </c>
      <c r="BC171" s="22">
        <f>IF(U171&lt;&gt;"", (U171*0.514)+1.8304,"")</f>
        <v>71.734399999999994</v>
      </c>
      <c r="BD171" s="22">
        <f>IF(V171&lt;&gt;"", (V171*0.514)+1.8304,"")</f>
        <v>1088.4264000000001</v>
      </c>
      <c r="BE171" s="22">
        <f t="shared" si="71"/>
        <v>88.182400000000001</v>
      </c>
      <c r="BF171" s="22">
        <f t="shared" si="71"/>
        <v>81.500399999999999</v>
      </c>
      <c r="BG171" s="22">
        <f t="shared" si="71"/>
        <v>19.3064</v>
      </c>
      <c r="BH171" s="22">
        <f t="shared" si="70"/>
        <v>31.642400000000002</v>
      </c>
      <c r="BI171" s="22">
        <f t="shared" si="70"/>
        <v>80.986400000000003</v>
      </c>
    </row>
    <row r="172" spans="1:61" hidden="1" x14ac:dyDescent="0.3">
      <c r="A172" s="20">
        <v>45339.479166666664</v>
      </c>
      <c r="B172" s="19">
        <v>169</v>
      </c>
      <c r="C172" s="19">
        <v>159</v>
      </c>
      <c r="D172" s="19">
        <v>173</v>
      </c>
      <c r="E172" s="19">
        <v>174</v>
      </c>
      <c r="F172" s="19">
        <v>158</v>
      </c>
      <c r="G172" s="19">
        <v>98</v>
      </c>
      <c r="H172" s="19">
        <v>182</v>
      </c>
      <c r="I172" s="19">
        <v>172</v>
      </c>
      <c r="J172" s="19">
        <v>140</v>
      </c>
      <c r="K172" s="19">
        <v>154</v>
      </c>
      <c r="L172" s="19">
        <v>165</v>
      </c>
      <c r="M172" s="19">
        <v>43</v>
      </c>
      <c r="N172" s="19">
        <v>266</v>
      </c>
      <c r="O172" s="19">
        <v>142</v>
      </c>
      <c r="P172" s="19">
        <v>105</v>
      </c>
      <c r="Q172" s="19">
        <v>3</v>
      </c>
      <c r="R172" s="19">
        <v>177</v>
      </c>
      <c r="S172" s="19">
        <v>74</v>
      </c>
      <c r="T172" s="19">
        <v>51</v>
      </c>
      <c r="U172" s="19">
        <v>135</v>
      </c>
      <c r="V172" s="19">
        <v>2113</v>
      </c>
      <c r="W172" s="19">
        <v>168</v>
      </c>
      <c r="X172" s="19">
        <v>156</v>
      </c>
      <c r="Y172" s="19">
        <v>34</v>
      </c>
      <c r="Z172" s="19">
        <v>57</v>
      </c>
      <c r="AA172" s="19">
        <v>154</v>
      </c>
      <c r="AB172" s="19"/>
      <c r="AC172" s="19"/>
      <c r="AD172" s="19"/>
      <c r="AE172" s="19"/>
      <c r="AF172" s="19"/>
      <c r="AG172" s="19"/>
      <c r="AI172" s="21">
        <f t="shared" si="56"/>
        <v>45339.479166666664</v>
      </c>
      <c r="AJ172" s="22">
        <f t="shared" si="59"/>
        <v>88.696399999999997</v>
      </c>
      <c r="AK172" s="22">
        <f t="shared" si="60"/>
        <v>83.556399999999996</v>
      </c>
      <c r="AL172" s="22">
        <f t="shared" si="67"/>
        <v>90.752399999999994</v>
      </c>
      <c r="AM172" s="22">
        <f t="shared" si="61"/>
        <v>91.266400000000004</v>
      </c>
      <c r="AN172" s="22">
        <f t="shared" si="62"/>
        <v>83.042400000000001</v>
      </c>
      <c r="AO172" s="22">
        <f t="shared" si="63"/>
        <v>52.202399999999997</v>
      </c>
      <c r="AP172" s="22">
        <f t="shared" si="64"/>
        <v>95.378399999999999</v>
      </c>
      <c r="AQ172" s="22">
        <f t="shared" si="65"/>
        <v>90.238399999999999</v>
      </c>
      <c r="AR172" s="22">
        <f t="shared" si="66"/>
        <v>73.790400000000005</v>
      </c>
      <c r="AS172" s="22">
        <f>IF(K172&lt;&gt;"", (K172*0.514)+1.8304,"")</f>
        <v>80.986400000000003</v>
      </c>
      <c r="AT172" s="22">
        <f>IF(L172&lt;&gt;"", (L172*0.514)+1.8304,"")</f>
        <v>86.6404</v>
      </c>
      <c r="AU172" s="22">
        <f>IF(M172&lt;&gt;"", (M172*0.514)+1.8304,"")</f>
        <v>23.932400000000001</v>
      </c>
      <c r="AV172" s="22">
        <f>IF(N172&lt;&gt;"", (N172*0.514)+1.8304,"")</f>
        <v>138.55439999999999</v>
      </c>
      <c r="AW172" s="22">
        <f>IF(O172&lt;&gt;"", (O172*0.514)+1.8304,"")</f>
        <v>74.818399999999997</v>
      </c>
      <c r="AX172" s="22">
        <f>IF(P172&lt;&gt;"", (P172*0.514)+1.8304,"")</f>
        <v>55.800399999999996</v>
      </c>
      <c r="AY172" s="22">
        <f>IF(Q172&lt;&gt;"", (Q172*0.514)+1.8304,"")</f>
        <v>3.3723999999999998</v>
      </c>
      <c r="AZ172" s="22">
        <f>IF(R172&lt;&gt;"", (R172*0.514)+1.8304,"")</f>
        <v>92.808400000000006</v>
      </c>
      <c r="BA172" s="22">
        <f>IF(S172&lt;&gt;"", (S172*0.514)+1.8304,"")</f>
        <v>39.866399999999999</v>
      </c>
      <c r="BB172" s="22">
        <f>IF(T172&lt;&gt;"", (T172*0.514)+1.8304,"")</f>
        <v>28.044400000000003</v>
      </c>
      <c r="BC172" s="22">
        <f>IF(U172&lt;&gt;"", (U172*0.514)+1.8304,"")</f>
        <v>71.220399999999998</v>
      </c>
      <c r="BD172" s="22">
        <f>IF(V172&lt;&gt;"", (V172*0.514)+1.8304,"")</f>
        <v>1087.9124000000002</v>
      </c>
      <c r="BE172" s="22">
        <f t="shared" si="71"/>
        <v>88.182400000000001</v>
      </c>
      <c r="BF172" s="22">
        <f t="shared" si="71"/>
        <v>82.014399999999995</v>
      </c>
      <c r="BG172" s="22">
        <f t="shared" si="71"/>
        <v>19.3064</v>
      </c>
      <c r="BH172" s="22">
        <f t="shared" si="70"/>
        <v>31.128400000000003</v>
      </c>
      <c r="BI172" s="22">
        <f t="shared" si="70"/>
        <v>80.986400000000003</v>
      </c>
    </row>
    <row r="173" spans="1:61" hidden="1" x14ac:dyDescent="0.3">
      <c r="A173" s="20">
        <v>45339.486111111109</v>
      </c>
      <c r="B173" s="19">
        <v>170</v>
      </c>
      <c r="C173" s="19">
        <v>160</v>
      </c>
      <c r="D173" s="19"/>
      <c r="E173" s="19">
        <v>173</v>
      </c>
      <c r="F173" s="19">
        <v>159</v>
      </c>
      <c r="G173" s="19">
        <v>99</v>
      </c>
      <c r="H173" s="19">
        <v>188</v>
      </c>
      <c r="I173" s="19">
        <v>170</v>
      </c>
      <c r="J173" s="19">
        <v>140</v>
      </c>
      <c r="K173" s="19">
        <v>155</v>
      </c>
      <c r="L173" s="19">
        <v>167</v>
      </c>
      <c r="M173" s="19">
        <v>40</v>
      </c>
      <c r="N173" s="19">
        <v>277</v>
      </c>
      <c r="O173" s="19">
        <v>142</v>
      </c>
      <c r="P173" s="19">
        <v>105</v>
      </c>
      <c r="Q173" s="19">
        <v>3</v>
      </c>
      <c r="R173" s="19">
        <v>177</v>
      </c>
      <c r="S173" s="19">
        <v>75</v>
      </c>
      <c r="T173" s="19">
        <v>55</v>
      </c>
      <c r="U173" s="19">
        <v>136</v>
      </c>
      <c r="V173" s="19">
        <v>2115</v>
      </c>
      <c r="W173" s="19">
        <v>170</v>
      </c>
      <c r="X173" s="19">
        <v>156</v>
      </c>
      <c r="Y173" s="19">
        <v>35</v>
      </c>
      <c r="Z173" s="19">
        <v>59</v>
      </c>
      <c r="AA173" s="19">
        <v>154</v>
      </c>
      <c r="AB173" s="19"/>
      <c r="AC173" s="19"/>
      <c r="AD173" s="19"/>
      <c r="AE173" s="19"/>
      <c r="AF173" s="19"/>
      <c r="AG173" s="19"/>
      <c r="AI173" s="21">
        <f t="shared" si="56"/>
        <v>45339.486111111109</v>
      </c>
      <c r="AJ173" s="22">
        <f t="shared" si="59"/>
        <v>89.210399999999993</v>
      </c>
      <c r="AK173" s="22">
        <f t="shared" si="60"/>
        <v>84.070400000000006</v>
      </c>
      <c r="AL173" s="22" t="str">
        <f t="shared" si="67"/>
        <v/>
      </c>
      <c r="AM173" s="22">
        <f t="shared" si="61"/>
        <v>90.752399999999994</v>
      </c>
      <c r="AN173" s="22">
        <f t="shared" si="62"/>
        <v>83.556399999999996</v>
      </c>
      <c r="AO173" s="22">
        <f t="shared" si="63"/>
        <v>52.7164</v>
      </c>
      <c r="AP173" s="22">
        <f t="shared" si="64"/>
        <v>98.462400000000002</v>
      </c>
      <c r="AQ173" s="22">
        <f t="shared" si="65"/>
        <v>89.210399999999993</v>
      </c>
      <c r="AR173" s="22">
        <f t="shared" si="66"/>
        <v>73.790400000000005</v>
      </c>
      <c r="AS173" s="22">
        <f>IF(K173&lt;&gt;"", (K173*0.514)+1.8304,"")</f>
        <v>81.500399999999999</v>
      </c>
      <c r="AT173" s="22">
        <f>IF(L173&lt;&gt;"", (L173*0.514)+1.8304,"")</f>
        <v>87.668400000000005</v>
      </c>
      <c r="AU173" s="22">
        <f>IF(M173&lt;&gt;"", (M173*0.514)+1.8304,"")</f>
        <v>22.390400000000003</v>
      </c>
      <c r="AV173" s="22">
        <f>IF(N173&lt;&gt;"", (N173*0.514)+1.8304,"")</f>
        <v>144.20840000000001</v>
      </c>
      <c r="AW173" s="22">
        <f>IF(O173&lt;&gt;"", (O173*0.514)+1.8304,"")</f>
        <v>74.818399999999997</v>
      </c>
      <c r="AX173" s="22">
        <f>IF(P173&lt;&gt;"", (P173*0.514)+1.8304,"")</f>
        <v>55.800399999999996</v>
      </c>
      <c r="AY173" s="22">
        <f>IF(Q173&lt;&gt;"", (Q173*0.514)+1.8304,"")</f>
        <v>3.3723999999999998</v>
      </c>
      <c r="AZ173" s="22">
        <f>IF(R173&lt;&gt;"", (R173*0.514)+1.8304,"")</f>
        <v>92.808400000000006</v>
      </c>
      <c r="BA173" s="22">
        <f>IF(S173&lt;&gt;"", (S173*0.514)+1.8304,"")</f>
        <v>40.380400000000002</v>
      </c>
      <c r="BB173" s="22">
        <f>IF(T173&lt;&gt;"", (T173*0.514)+1.8304,"")</f>
        <v>30.1004</v>
      </c>
      <c r="BC173" s="22">
        <f>IF(U173&lt;&gt;"", (U173*0.514)+1.8304,"")</f>
        <v>71.734399999999994</v>
      </c>
      <c r="BD173" s="22">
        <f>IF(V173&lt;&gt;"", (V173*0.514)+1.8304,"")</f>
        <v>1088.9404000000002</v>
      </c>
      <c r="BE173" s="22">
        <f t="shared" si="71"/>
        <v>89.210399999999993</v>
      </c>
      <c r="BF173" s="22">
        <f t="shared" si="71"/>
        <v>82.014399999999995</v>
      </c>
      <c r="BG173" s="22">
        <f t="shared" si="71"/>
        <v>19.820400000000003</v>
      </c>
      <c r="BH173" s="22">
        <f t="shared" si="70"/>
        <v>32.156399999999998</v>
      </c>
      <c r="BI173" s="22">
        <f t="shared" si="70"/>
        <v>80.986400000000003</v>
      </c>
    </row>
    <row r="174" spans="1:61" hidden="1" x14ac:dyDescent="0.3">
      <c r="A174" s="20">
        <v>45339.493055555555</v>
      </c>
      <c r="B174" s="19">
        <v>170</v>
      </c>
      <c r="C174" s="19">
        <v>160</v>
      </c>
      <c r="D174" s="19"/>
      <c r="E174" s="19">
        <v>174</v>
      </c>
      <c r="F174" s="19">
        <v>161</v>
      </c>
      <c r="G174" s="19">
        <v>99</v>
      </c>
      <c r="H174" s="19">
        <v>191</v>
      </c>
      <c r="I174" s="19">
        <v>170</v>
      </c>
      <c r="J174" s="19">
        <v>140</v>
      </c>
      <c r="K174" s="19">
        <v>155</v>
      </c>
      <c r="L174" s="19">
        <v>169</v>
      </c>
      <c r="M174" s="19">
        <v>43</v>
      </c>
      <c r="N174" s="19">
        <v>217</v>
      </c>
      <c r="O174" s="19">
        <v>144</v>
      </c>
      <c r="P174" s="19">
        <v>107</v>
      </c>
      <c r="Q174" s="19">
        <v>4</v>
      </c>
      <c r="R174" s="19">
        <v>179</v>
      </c>
      <c r="S174" s="19">
        <v>74</v>
      </c>
      <c r="T174" s="19">
        <v>54</v>
      </c>
      <c r="U174" s="19">
        <v>137</v>
      </c>
      <c r="V174" s="19">
        <v>2116</v>
      </c>
      <c r="W174" s="19">
        <v>171</v>
      </c>
      <c r="X174" s="19">
        <v>156</v>
      </c>
      <c r="Y174" s="19">
        <v>35</v>
      </c>
      <c r="Z174" s="19">
        <v>60</v>
      </c>
      <c r="AA174" s="19">
        <v>155</v>
      </c>
      <c r="AB174" s="19"/>
      <c r="AC174" s="19"/>
      <c r="AD174" s="19"/>
      <c r="AE174" s="19"/>
      <c r="AF174" s="19"/>
      <c r="AG174" s="19"/>
      <c r="AI174" s="21">
        <f t="shared" si="56"/>
        <v>45339.493055555555</v>
      </c>
      <c r="AJ174" s="22">
        <f t="shared" si="59"/>
        <v>89.210399999999993</v>
      </c>
      <c r="AK174" s="22">
        <f t="shared" si="60"/>
        <v>84.070400000000006</v>
      </c>
      <c r="AL174" s="22" t="str">
        <f t="shared" si="67"/>
        <v/>
      </c>
      <c r="AM174" s="22">
        <f t="shared" si="61"/>
        <v>91.266400000000004</v>
      </c>
      <c r="AN174" s="22">
        <f t="shared" si="62"/>
        <v>84.584400000000002</v>
      </c>
      <c r="AO174" s="22">
        <f t="shared" si="63"/>
        <v>52.7164</v>
      </c>
      <c r="AP174" s="22">
        <f t="shared" si="64"/>
        <v>100.0044</v>
      </c>
      <c r="AQ174" s="22">
        <f t="shared" si="65"/>
        <v>89.210399999999993</v>
      </c>
      <c r="AR174" s="22">
        <f t="shared" si="66"/>
        <v>73.790400000000005</v>
      </c>
      <c r="AS174" s="22">
        <f>IF(K174&lt;&gt;"", (K174*0.514)+1.8304,"")</f>
        <v>81.500399999999999</v>
      </c>
      <c r="AT174" s="22">
        <f>IF(L174&lt;&gt;"", (L174*0.514)+1.8304,"")</f>
        <v>88.696399999999997</v>
      </c>
      <c r="AU174" s="22">
        <f>IF(M174&lt;&gt;"", (M174*0.514)+1.8304,"")</f>
        <v>23.932400000000001</v>
      </c>
      <c r="AV174" s="22">
        <f>IF(N174&lt;&gt;"", (N174*0.514)+1.8304,"")</f>
        <v>113.36839999999999</v>
      </c>
      <c r="AW174" s="22">
        <f>IF(O174&lt;&gt;"", (O174*0.514)+1.8304,"")</f>
        <v>75.846400000000003</v>
      </c>
      <c r="AX174" s="22">
        <f>IF(P174&lt;&gt;"", (P174*0.514)+1.8304,"")</f>
        <v>56.828400000000002</v>
      </c>
      <c r="AY174" s="22">
        <f>IF(Q174&lt;&gt;"", (Q174*0.514)+1.8304,"")</f>
        <v>3.8864000000000001</v>
      </c>
      <c r="AZ174" s="22">
        <f>IF(R174&lt;&gt;"", (R174*0.514)+1.8304,"")</f>
        <v>93.836399999999998</v>
      </c>
      <c r="BA174" s="22">
        <f>IF(S174&lt;&gt;"", (S174*0.514)+1.8304,"")</f>
        <v>39.866399999999999</v>
      </c>
      <c r="BB174" s="22">
        <f>IF(T174&lt;&gt;"", (T174*0.514)+1.8304,"")</f>
        <v>29.586400000000001</v>
      </c>
      <c r="BC174" s="22">
        <f>IF(U174&lt;&gt;"", (U174*0.514)+1.8304,"")</f>
        <v>72.248400000000004</v>
      </c>
      <c r="BD174" s="22">
        <f>IF(V174&lt;&gt;"", (V174*0.514)+1.8304,"")</f>
        <v>1089.4544000000001</v>
      </c>
      <c r="BE174" s="22">
        <f t="shared" si="71"/>
        <v>89.724400000000003</v>
      </c>
      <c r="BF174" s="22">
        <f t="shared" si="71"/>
        <v>82.014399999999995</v>
      </c>
      <c r="BG174" s="22">
        <f t="shared" si="71"/>
        <v>19.820400000000003</v>
      </c>
      <c r="BH174" s="22">
        <f t="shared" si="70"/>
        <v>32.670400000000001</v>
      </c>
      <c r="BI174" s="22">
        <f t="shared" si="70"/>
        <v>81.500399999999999</v>
      </c>
    </row>
    <row r="175" spans="1:61" hidden="1" x14ac:dyDescent="0.3">
      <c r="A175" s="20">
        <v>45339.5</v>
      </c>
      <c r="B175" s="19">
        <v>170</v>
      </c>
      <c r="C175" s="19">
        <v>161</v>
      </c>
      <c r="D175" s="19">
        <v>173</v>
      </c>
      <c r="E175" s="19">
        <v>174</v>
      </c>
      <c r="F175" s="19">
        <v>163</v>
      </c>
      <c r="G175" s="19"/>
      <c r="H175" s="19">
        <v>188</v>
      </c>
      <c r="I175" s="19">
        <v>171</v>
      </c>
      <c r="J175" s="19">
        <v>140</v>
      </c>
      <c r="K175" s="19">
        <v>156</v>
      </c>
      <c r="L175" s="19">
        <v>168</v>
      </c>
      <c r="M175" s="19">
        <v>45</v>
      </c>
      <c r="N175" s="19">
        <v>186</v>
      </c>
      <c r="O175" s="19">
        <v>146</v>
      </c>
      <c r="P175" s="19">
        <v>112</v>
      </c>
      <c r="Q175" s="19">
        <v>3</v>
      </c>
      <c r="R175" s="19">
        <v>177</v>
      </c>
      <c r="S175" s="19">
        <v>77</v>
      </c>
      <c r="T175" s="19">
        <v>54</v>
      </c>
      <c r="U175" s="19">
        <v>136</v>
      </c>
      <c r="V175" s="19">
        <v>2116</v>
      </c>
      <c r="W175" s="19">
        <v>171</v>
      </c>
      <c r="X175" s="19">
        <v>156</v>
      </c>
      <c r="Y175" s="19">
        <v>41</v>
      </c>
      <c r="Z175" s="19">
        <v>60</v>
      </c>
      <c r="AA175" s="19">
        <v>155</v>
      </c>
      <c r="AB175" s="19"/>
      <c r="AC175" s="19"/>
      <c r="AD175" s="19"/>
      <c r="AE175" s="19"/>
      <c r="AF175" s="19"/>
      <c r="AG175" s="19"/>
      <c r="AI175" s="21">
        <f t="shared" si="56"/>
        <v>45339.5</v>
      </c>
      <c r="AJ175" s="22">
        <f t="shared" si="59"/>
        <v>89.210399999999993</v>
      </c>
      <c r="AK175" s="22">
        <f t="shared" si="60"/>
        <v>84.584400000000002</v>
      </c>
      <c r="AL175" s="22">
        <f t="shared" si="67"/>
        <v>90.752399999999994</v>
      </c>
      <c r="AM175" s="22">
        <f t="shared" si="61"/>
        <v>91.266400000000004</v>
      </c>
      <c r="AN175" s="22">
        <f t="shared" si="62"/>
        <v>85.612399999999994</v>
      </c>
      <c r="AO175" s="22" t="str">
        <f t="shared" si="63"/>
        <v/>
      </c>
      <c r="AP175" s="22">
        <f t="shared" si="64"/>
        <v>98.462400000000002</v>
      </c>
      <c r="AQ175" s="22">
        <f t="shared" si="65"/>
        <v>89.724400000000003</v>
      </c>
      <c r="AR175" s="22">
        <f t="shared" si="66"/>
        <v>73.790400000000005</v>
      </c>
      <c r="AS175" s="22">
        <f>IF(K175&lt;&gt;"", (K175*0.514)+1.8304,"")</f>
        <v>82.014399999999995</v>
      </c>
      <c r="AT175" s="22">
        <f>IF(L175&lt;&gt;"", (L175*0.514)+1.8304,"")</f>
        <v>88.182400000000001</v>
      </c>
      <c r="AU175" s="22">
        <f>IF(M175&lt;&gt;"", (M175*0.514)+1.8304,"")</f>
        <v>24.9604</v>
      </c>
      <c r="AV175" s="22">
        <f>IF(N175&lt;&gt;"", (N175*0.514)+1.8304,"")</f>
        <v>97.434399999999997</v>
      </c>
      <c r="AW175" s="22">
        <f>IF(O175&lt;&gt;"", (O175*0.514)+1.8304,"")</f>
        <v>76.874399999999994</v>
      </c>
      <c r="AX175" s="22">
        <f>IF(P175&lt;&gt;"", (P175*0.514)+1.8304,"")</f>
        <v>59.398399999999995</v>
      </c>
      <c r="AY175" s="22">
        <f>IF(Q175&lt;&gt;"", (Q175*0.514)+1.8304,"")</f>
        <v>3.3723999999999998</v>
      </c>
      <c r="AZ175" s="22">
        <f>IF(R175&lt;&gt;"", (R175*0.514)+1.8304,"")</f>
        <v>92.808400000000006</v>
      </c>
      <c r="BA175" s="22">
        <f>IF(S175&lt;&gt;"", (S175*0.514)+1.8304,"")</f>
        <v>41.4084</v>
      </c>
      <c r="BB175" s="22">
        <f>IF(T175&lt;&gt;"", (T175*0.514)+1.8304,"")</f>
        <v>29.586400000000001</v>
      </c>
      <c r="BC175" s="22">
        <f>IF(U175&lt;&gt;"", (U175*0.514)+1.8304,"")</f>
        <v>71.734399999999994</v>
      </c>
      <c r="BD175" s="22">
        <f>IF(V175&lt;&gt;"", (V175*0.514)+1.8304,"")</f>
        <v>1089.4544000000001</v>
      </c>
      <c r="BE175" s="22">
        <f t="shared" si="71"/>
        <v>89.724400000000003</v>
      </c>
      <c r="BF175" s="22">
        <f t="shared" si="71"/>
        <v>82.014399999999995</v>
      </c>
      <c r="BG175" s="22">
        <f t="shared" si="71"/>
        <v>22.904400000000003</v>
      </c>
      <c r="BH175" s="22">
        <f t="shared" si="70"/>
        <v>32.670400000000001</v>
      </c>
      <c r="BI175" s="22">
        <f t="shared" si="70"/>
        <v>81.500399999999999</v>
      </c>
    </row>
    <row r="176" spans="1:61" hidden="1" x14ac:dyDescent="0.3">
      <c r="A176" s="20">
        <v>45339.506944444445</v>
      </c>
      <c r="B176" s="19">
        <v>171</v>
      </c>
      <c r="C176" s="19">
        <v>161</v>
      </c>
      <c r="D176" s="19">
        <v>174</v>
      </c>
      <c r="E176" s="19">
        <v>176</v>
      </c>
      <c r="F176" s="19">
        <v>164</v>
      </c>
      <c r="G176" s="19"/>
      <c r="H176" s="19">
        <v>185</v>
      </c>
      <c r="I176" s="19">
        <v>176</v>
      </c>
      <c r="J176" s="19">
        <v>141</v>
      </c>
      <c r="K176" s="19">
        <v>156</v>
      </c>
      <c r="L176" s="19">
        <v>170</v>
      </c>
      <c r="M176" s="19">
        <v>44</v>
      </c>
      <c r="N176" s="19">
        <v>2032</v>
      </c>
      <c r="O176" s="19">
        <v>151</v>
      </c>
      <c r="P176" s="19">
        <v>107</v>
      </c>
      <c r="Q176" s="19">
        <v>3</v>
      </c>
      <c r="R176" s="19">
        <v>178</v>
      </c>
      <c r="S176" s="19">
        <v>78</v>
      </c>
      <c r="T176" s="19">
        <v>54</v>
      </c>
      <c r="U176" s="19">
        <v>137</v>
      </c>
      <c r="V176" s="19">
        <v>2117</v>
      </c>
      <c r="W176" s="19">
        <v>171</v>
      </c>
      <c r="X176" s="19">
        <v>156</v>
      </c>
      <c r="Y176" s="19">
        <v>43</v>
      </c>
      <c r="Z176" s="19">
        <v>60</v>
      </c>
      <c r="AA176" s="19">
        <v>155</v>
      </c>
      <c r="AB176" s="19"/>
      <c r="AC176" s="19"/>
      <c r="AD176" s="19"/>
      <c r="AE176" s="19"/>
      <c r="AF176" s="19"/>
      <c r="AG176" s="19"/>
      <c r="AI176" s="21">
        <f t="shared" si="56"/>
        <v>45339.506944444445</v>
      </c>
      <c r="AJ176" s="22">
        <f t="shared" si="59"/>
        <v>89.724400000000003</v>
      </c>
      <c r="AK176" s="22">
        <f t="shared" si="60"/>
        <v>84.584400000000002</v>
      </c>
      <c r="AL176" s="22">
        <f t="shared" si="67"/>
        <v>91.266400000000004</v>
      </c>
      <c r="AM176" s="22">
        <f t="shared" si="61"/>
        <v>92.294399999999996</v>
      </c>
      <c r="AN176" s="22">
        <f t="shared" si="62"/>
        <v>86.126400000000004</v>
      </c>
      <c r="AO176" s="22" t="str">
        <f t="shared" si="63"/>
        <v/>
      </c>
      <c r="AP176" s="22">
        <f t="shared" si="64"/>
        <v>96.920400000000001</v>
      </c>
      <c r="AQ176" s="22">
        <f t="shared" si="65"/>
        <v>92.294399999999996</v>
      </c>
      <c r="AR176" s="22">
        <f t="shared" si="66"/>
        <v>74.304400000000001</v>
      </c>
      <c r="AS176" s="22">
        <f>IF(K176&lt;&gt;"", (K176*0.514)+1.8304,"")</f>
        <v>82.014399999999995</v>
      </c>
      <c r="AT176" s="22">
        <f>IF(L176&lt;&gt;"", (L176*0.514)+1.8304,"")</f>
        <v>89.210399999999993</v>
      </c>
      <c r="AU176" s="22">
        <f>IF(M176&lt;&gt;"", (M176*0.514)+1.8304,"")</f>
        <v>24.446400000000001</v>
      </c>
      <c r="AV176" s="22">
        <f>IF(N176&lt;&gt;"", (N176*0.514)+1.8304,"")</f>
        <v>1046.2784000000001</v>
      </c>
      <c r="AW176" s="22">
        <f>IF(O176&lt;&gt;"", (O176*0.514)+1.8304,"")</f>
        <v>79.444400000000002</v>
      </c>
      <c r="AX176" s="22">
        <f>IF(P176&lt;&gt;"", (P176*0.514)+1.8304,"")</f>
        <v>56.828400000000002</v>
      </c>
      <c r="AY176" s="22">
        <f>IF(Q176&lt;&gt;"", (Q176*0.514)+1.8304,"")</f>
        <v>3.3723999999999998</v>
      </c>
      <c r="AZ176" s="22">
        <f>IF(R176&lt;&gt;"", (R176*0.514)+1.8304,"")</f>
        <v>93.322400000000002</v>
      </c>
      <c r="BA176" s="22">
        <f>IF(S176&lt;&gt;"", (S176*0.514)+1.8304,"")</f>
        <v>41.922399999999996</v>
      </c>
      <c r="BB176" s="22">
        <f>IF(T176&lt;&gt;"", (T176*0.514)+1.8304,"")</f>
        <v>29.586400000000001</v>
      </c>
      <c r="BC176" s="22">
        <f>IF(U176&lt;&gt;"", (U176*0.514)+1.8304,"")</f>
        <v>72.248400000000004</v>
      </c>
      <c r="BD176" s="22">
        <f>IF(V176&lt;&gt;"", (V176*0.514)+1.8304,"")</f>
        <v>1089.9684</v>
      </c>
      <c r="BE176" s="22">
        <f t="shared" si="71"/>
        <v>89.724400000000003</v>
      </c>
      <c r="BF176" s="22">
        <f t="shared" si="71"/>
        <v>82.014399999999995</v>
      </c>
      <c r="BG176" s="22">
        <f t="shared" si="71"/>
        <v>23.932400000000001</v>
      </c>
      <c r="BH176" s="22">
        <f t="shared" si="70"/>
        <v>32.670400000000001</v>
      </c>
      <c r="BI176" s="22">
        <f t="shared" si="70"/>
        <v>81.500399999999999</v>
      </c>
    </row>
    <row r="177" spans="1:61" hidden="1" x14ac:dyDescent="0.3">
      <c r="A177" s="20">
        <v>45339.513888888891</v>
      </c>
      <c r="B177" s="19">
        <v>170</v>
      </c>
      <c r="C177" s="19">
        <v>161</v>
      </c>
      <c r="D177" s="19">
        <v>174</v>
      </c>
      <c r="E177" s="19">
        <v>177</v>
      </c>
      <c r="F177" s="19">
        <v>164</v>
      </c>
      <c r="G177" s="19"/>
      <c r="H177" s="19">
        <v>186</v>
      </c>
      <c r="I177" s="19">
        <v>176</v>
      </c>
      <c r="J177" s="19">
        <v>142</v>
      </c>
      <c r="K177" s="19">
        <v>155</v>
      </c>
      <c r="L177" s="19">
        <v>171</v>
      </c>
      <c r="M177" s="19">
        <v>41</v>
      </c>
      <c r="N177" s="19">
        <v>1456</v>
      </c>
      <c r="O177" s="19">
        <v>151</v>
      </c>
      <c r="P177" s="19">
        <v>105</v>
      </c>
      <c r="Q177" s="19">
        <v>3</v>
      </c>
      <c r="R177" s="19">
        <v>179</v>
      </c>
      <c r="S177" s="19">
        <v>77</v>
      </c>
      <c r="T177" s="19">
        <v>54</v>
      </c>
      <c r="U177" s="19">
        <v>136</v>
      </c>
      <c r="V177" s="19">
        <v>2123</v>
      </c>
      <c r="W177" s="19">
        <v>171</v>
      </c>
      <c r="X177" s="19">
        <v>156</v>
      </c>
      <c r="Y177" s="19">
        <v>39</v>
      </c>
      <c r="Z177" s="19">
        <v>60</v>
      </c>
      <c r="AA177" s="19">
        <v>155</v>
      </c>
      <c r="AB177" s="19"/>
      <c r="AC177" s="19"/>
      <c r="AD177" s="19"/>
      <c r="AE177" s="19"/>
      <c r="AF177" s="19"/>
      <c r="AG177" s="19"/>
      <c r="AI177" s="21">
        <f t="shared" si="56"/>
        <v>45339.513888888891</v>
      </c>
      <c r="AJ177" s="22">
        <f t="shared" si="59"/>
        <v>89.210399999999993</v>
      </c>
      <c r="AK177" s="22">
        <f t="shared" si="60"/>
        <v>84.584400000000002</v>
      </c>
      <c r="AL177" s="22">
        <f t="shared" si="67"/>
        <v>91.266400000000004</v>
      </c>
      <c r="AM177" s="22">
        <f t="shared" si="61"/>
        <v>92.808400000000006</v>
      </c>
      <c r="AN177" s="22">
        <f t="shared" si="62"/>
        <v>86.126400000000004</v>
      </c>
      <c r="AO177" s="22" t="str">
        <f t="shared" si="63"/>
        <v/>
      </c>
      <c r="AP177" s="22">
        <f t="shared" si="64"/>
        <v>97.434399999999997</v>
      </c>
      <c r="AQ177" s="22">
        <f t="shared" si="65"/>
        <v>92.294399999999996</v>
      </c>
      <c r="AR177" s="22">
        <f t="shared" si="66"/>
        <v>74.818399999999997</v>
      </c>
      <c r="AS177" s="22">
        <f>IF(K177&lt;&gt;"", (K177*0.514)+1.8304,"")</f>
        <v>81.500399999999999</v>
      </c>
      <c r="AT177" s="22">
        <f>IF(L177&lt;&gt;"", (L177*0.514)+1.8304,"")</f>
        <v>89.724400000000003</v>
      </c>
      <c r="AU177" s="22">
        <f>IF(M177&lt;&gt;"", (M177*0.514)+1.8304,"")</f>
        <v>22.904400000000003</v>
      </c>
      <c r="AV177" s="22">
        <f>IF(N177&lt;&gt;"", (N177*0.514)+1.8304,"")</f>
        <v>750.21440000000007</v>
      </c>
      <c r="AW177" s="22">
        <f>IF(O177&lt;&gt;"", (O177*0.514)+1.8304,"")</f>
        <v>79.444400000000002</v>
      </c>
      <c r="AX177" s="22">
        <f>IF(P177&lt;&gt;"", (P177*0.514)+1.8304,"")</f>
        <v>55.800399999999996</v>
      </c>
      <c r="AY177" s="22">
        <f>IF(Q177&lt;&gt;"", (Q177*0.514)+1.8304,"")</f>
        <v>3.3723999999999998</v>
      </c>
      <c r="AZ177" s="22">
        <f>IF(R177&lt;&gt;"", (R177*0.514)+1.8304,"")</f>
        <v>93.836399999999998</v>
      </c>
      <c r="BA177" s="22">
        <f>IF(S177&lt;&gt;"", (S177*0.514)+1.8304,"")</f>
        <v>41.4084</v>
      </c>
      <c r="BB177" s="22">
        <f>IF(T177&lt;&gt;"", (T177*0.514)+1.8304,"")</f>
        <v>29.586400000000001</v>
      </c>
      <c r="BC177" s="22">
        <f>IF(U177&lt;&gt;"", (U177*0.514)+1.8304,"")</f>
        <v>71.734399999999994</v>
      </c>
      <c r="BD177" s="22">
        <f>IF(V177&lt;&gt;"", (V177*0.514)+1.8304,"")</f>
        <v>1093.0524</v>
      </c>
      <c r="BE177" s="22">
        <f t="shared" si="71"/>
        <v>89.724400000000003</v>
      </c>
      <c r="BF177" s="22">
        <f t="shared" si="71"/>
        <v>82.014399999999995</v>
      </c>
      <c r="BG177" s="22">
        <f t="shared" si="71"/>
        <v>21.8764</v>
      </c>
      <c r="BH177" s="22">
        <f t="shared" si="70"/>
        <v>32.670400000000001</v>
      </c>
      <c r="BI177" s="22">
        <f t="shared" si="70"/>
        <v>81.500399999999999</v>
      </c>
    </row>
    <row r="178" spans="1:61" hidden="1" x14ac:dyDescent="0.3">
      <c r="A178" s="20">
        <v>45339.520833333336</v>
      </c>
      <c r="B178" s="19">
        <v>171</v>
      </c>
      <c r="C178" s="19">
        <v>161</v>
      </c>
      <c r="D178" s="19">
        <v>176</v>
      </c>
      <c r="E178" s="19">
        <v>177</v>
      </c>
      <c r="F178" s="19">
        <v>165</v>
      </c>
      <c r="G178" s="19">
        <v>122</v>
      </c>
      <c r="H178" s="19">
        <v>186</v>
      </c>
      <c r="I178" s="19">
        <v>178</v>
      </c>
      <c r="J178" s="19">
        <v>151</v>
      </c>
      <c r="K178" s="19">
        <v>156</v>
      </c>
      <c r="L178" s="19">
        <v>173</v>
      </c>
      <c r="M178" s="19">
        <v>53</v>
      </c>
      <c r="N178" s="19">
        <v>767</v>
      </c>
      <c r="O178" s="19">
        <v>148</v>
      </c>
      <c r="P178" s="19">
        <v>109</v>
      </c>
      <c r="Q178" s="19">
        <v>3</v>
      </c>
      <c r="R178" s="19">
        <v>179</v>
      </c>
      <c r="S178" s="19">
        <v>78</v>
      </c>
      <c r="T178" s="19">
        <v>55</v>
      </c>
      <c r="U178" s="19">
        <v>136</v>
      </c>
      <c r="V178" s="19">
        <v>2135</v>
      </c>
      <c r="W178" s="19">
        <v>172</v>
      </c>
      <c r="X178" s="19">
        <v>157</v>
      </c>
      <c r="Y178" s="19">
        <v>37</v>
      </c>
      <c r="Z178" s="19">
        <v>61</v>
      </c>
      <c r="AA178" s="19">
        <v>155</v>
      </c>
      <c r="AB178" s="19"/>
      <c r="AC178" s="19"/>
      <c r="AD178" s="19"/>
      <c r="AE178" s="19"/>
      <c r="AF178" s="19"/>
      <c r="AG178" s="19"/>
      <c r="AI178" s="21">
        <f t="shared" si="56"/>
        <v>45339.520833333336</v>
      </c>
      <c r="AJ178" s="22">
        <f t="shared" si="59"/>
        <v>89.724400000000003</v>
      </c>
      <c r="AK178" s="22">
        <f t="shared" si="60"/>
        <v>84.584400000000002</v>
      </c>
      <c r="AL178" s="22">
        <f t="shared" si="67"/>
        <v>92.294399999999996</v>
      </c>
      <c r="AM178" s="22">
        <f t="shared" si="61"/>
        <v>92.808400000000006</v>
      </c>
      <c r="AN178" s="22">
        <f t="shared" si="62"/>
        <v>86.6404</v>
      </c>
      <c r="AO178" s="22">
        <f t="shared" si="63"/>
        <v>64.538399999999996</v>
      </c>
      <c r="AP178" s="22">
        <f t="shared" si="64"/>
        <v>97.434399999999997</v>
      </c>
      <c r="AQ178" s="22">
        <f t="shared" si="65"/>
        <v>93.322400000000002</v>
      </c>
      <c r="AR178" s="22">
        <f t="shared" si="66"/>
        <v>79.444400000000002</v>
      </c>
      <c r="AS178" s="22">
        <f>IF(K178&lt;&gt;"", (K178*0.514)+1.8304,"")</f>
        <v>82.014399999999995</v>
      </c>
      <c r="AT178" s="22">
        <f>IF(L178&lt;&gt;"", (L178*0.514)+1.8304,"")</f>
        <v>90.752399999999994</v>
      </c>
      <c r="AU178" s="22">
        <f>IF(M178&lt;&gt;"", (M178*0.514)+1.8304,"")</f>
        <v>29.072400000000002</v>
      </c>
      <c r="AV178" s="22">
        <f>IF(N178&lt;&gt;"", (N178*0.514)+1.8304,"")</f>
        <v>396.0684</v>
      </c>
      <c r="AW178" s="22">
        <f>IF(O178&lt;&gt;"", (O178*0.514)+1.8304,"")</f>
        <v>77.9024</v>
      </c>
      <c r="AX178" s="22">
        <f>IF(P178&lt;&gt;"", (P178*0.514)+1.8304,"")</f>
        <v>57.856400000000001</v>
      </c>
      <c r="AY178" s="22">
        <f>IF(Q178&lt;&gt;"", (Q178*0.514)+1.8304,"")</f>
        <v>3.3723999999999998</v>
      </c>
      <c r="AZ178" s="22">
        <f>IF(R178&lt;&gt;"", (R178*0.514)+1.8304,"")</f>
        <v>93.836399999999998</v>
      </c>
      <c r="BA178" s="22">
        <f>IF(S178&lt;&gt;"", (S178*0.514)+1.8304,"")</f>
        <v>41.922399999999996</v>
      </c>
      <c r="BB178" s="22">
        <f>IF(T178&lt;&gt;"", (T178*0.514)+1.8304,"")</f>
        <v>30.1004</v>
      </c>
      <c r="BC178" s="22">
        <f>IF(U178&lt;&gt;"", (U178*0.514)+1.8304,"")</f>
        <v>71.734399999999994</v>
      </c>
      <c r="BD178" s="22">
        <f>IF(V178&lt;&gt;"", (V178*0.514)+1.8304,"")</f>
        <v>1099.2204000000002</v>
      </c>
      <c r="BE178" s="22">
        <f t="shared" si="71"/>
        <v>90.238399999999999</v>
      </c>
      <c r="BF178" s="22">
        <f t="shared" si="71"/>
        <v>82.528400000000005</v>
      </c>
      <c r="BG178" s="22">
        <f t="shared" si="71"/>
        <v>20.848400000000002</v>
      </c>
      <c r="BH178" s="22">
        <f t="shared" si="70"/>
        <v>33.184399999999997</v>
      </c>
      <c r="BI178" s="22">
        <f t="shared" si="70"/>
        <v>81.500399999999999</v>
      </c>
    </row>
    <row r="179" spans="1:61" hidden="1" x14ac:dyDescent="0.3">
      <c r="A179" s="20">
        <v>45339.527777777781</v>
      </c>
      <c r="B179" s="19">
        <v>172</v>
      </c>
      <c r="C179" s="19">
        <v>162</v>
      </c>
      <c r="D179" s="19">
        <v>179</v>
      </c>
      <c r="E179" s="19">
        <v>178</v>
      </c>
      <c r="F179" s="19">
        <v>166</v>
      </c>
      <c r="G179" s="19">
        <v>118</v>
      </c>
      <c r="H179" s="19">
        <v>186</v>
      </c>
      <c r="I179" s="19">
        <v>180</v>
      </c>
      <c r="J179" s="19">
        <v>143</v>
      </c>
      <c r="K179" s="19">
        <v>156</v>
      </c>
      <c r="L179" s="19">
        <v>175</v>
      </c>
      <c r="M179" s="19">
        <v>46</v>
      </c>
      <c r="N179" s="19">
        <v>181</v>
      </c>
      <c r="O179" s="19">
        <v>152</v>
      </c>
      <c r="P179" s="19">
        <v>112</v>
      </c>
      <c r="Q179" s="19">
        <v>3</v>
      </c>
      <c r="R179" s="19">
        <v>180</v>
      </c>
      <c r="S179" s="19">
        <v>75</v>
      </c>
      <c r="T179" s="19">
        <v>52</v>
      </c>
      <c r="U179" s="19">
        <v>137</v>
      </c>
      <c r="V179" s="19">
        <v>2140</v>
      </c>
      <c r="W179" s="19">
        <v>172</v>
      </c>
      <c r="X179" s="19">
        <v>157</v>
      </c>
      <c r="Y179" s="19">
        <v>33</v>
      </c>
      <c r="Z179" s="19">
        <v>61</v>
      </c>
      <c r="AA179" s="19">
        <v>156</v>
      </c>
      <c r="AB179" s="19"/>
      <c r="AC179" s="19"/>
      <c r="AD179" s="19"/>
      <c r="AE179" s="19"/>
      <c r="AF179" s="19"/>
      <c r="AG179" s="19"/>
      <c r="AI179" s="21">
        <f t="shared" si="56"/>
        <v>45339.527777777781</v>
      </c>
      <c r="AJ179" s="22">
        <f t="shared" si="59"/>
        <v>90.238399999999999</v>
      </c>
      <c r="AK179" s="22">
        <f t="shared" si="60"/>
        <v>85.098399999999998</v>
      </c>
      <c r="AL179" s="22">
        <f t="shared" si="67"/>
        <v>93.836399999999998</v>
      </c>
      <c r="AM179" s="22">
        <f t="shared" si="61"/>
        <v>93.322400000000002</v>
      </c>
      <c r="AN179" s="22">
        <f t="shared" si="62"/>
        <v>87.154399999999995</v>
      </c>
      <c r="AO179" s="22">
        <f t="shared" si="63"/>
        <v>62.482399999999998</v>
      </c>
      <c r="AP179" s="22">
        <f t="shared" si="64"/>
        <v>97.434399999999997</v>
      </c>
      <c r="AQ179" s="22">
        <f t="shared" si="65"/>
        <v>94.350399999999993</v>
      </c>
      <c r="AR179" s="22">
        <f t="shared" si="66"/>
        <v>75.332399999999993</v>
      </c>
      <c r="AS179" s="22">
        <f>IF(K179&lt;&gt;"", (K179*0.514)+1.8304,"")</f>
        <v>82.014399999999995</v>
      </c>
      <c r="AT179" s="22">
        <f>IF(L179&lt;&gt;"", (L179*0.514)+1.8304,"")</f>
        <v>91.7804</v>
      </c>
      <c r="AU179" s="22">
        <f>IF(M179&lt;&gt;"", (M179*0.514)+1.8304,"")</f>
        <v>25.474400000000003</v>
      </c>
      <c r="AV179" s="22">
        <f>IF(N179&lt;&gt;"", (N179*0.514)+1.8304,"")</f>
        <v>94.864400000000003</v>
      </c>
      <c r="AW179" s="22">
        <f>IF(O179&lt;&gt;"", (O179*0.514)+1.8304,"")</f>
        <v>79.958399999999997</v>
      </c>
      <c r="AX179" s="22">
        <f>IF(P179&lt;&gt;"", (P179*0.514)+1.8304,"")</f>
        <v>59.398399999999995</v>
      </c>
      <c r="AY179" s="22">
        <f>IF(Q179&lt;&gt;"", (Q179*0.514)+1.8304,"")</f>
        <v>3.3723999999999998</v>
      </c>
      <c r="AZ179" s="22">
        <f>IF(R179&lt;&gt;"", (R179*0.514)+1.8304,"")</f>
        <v>94.350399999999993</v>
      </c>
      <c r="BA179" s="22">
        <f>IF(S179&lt;&gt;"", (S179*0.514)+1.8304,"")</f>
        <v>40.380400000000002</v>
      </c>
      <c r="BB179" s="22">
        <f>IF(T179&lt;&gt;"", (T179*0.514)+1.8304,"")</f>
        <v>28.558400000000002</v>
      </c>
      <c r="BC179" s="22">
        <f>IF(U179&lt;&gt;"", (U179*0.514)+1.8304,"")</f>
        <v>72.248400000000004</v>
      </c>
      <c r="BD179" s="22">
        <f>IF(V179&lt;&gt;"", (V179*0.514)+1.8304,"")</f>
        <v>1101.7904000000001</v>
      </c>
      <c r="BE179" s="22">
        <f t="shared" si="71"/>
        <v>90.238399999999999</v>
      </c>
      <c r="BF179" s="22">
        <f t="shared" si="71"/>
        <v>82.528400000000005</v>
      </c>
      <c r="BG179" s="22">
        <f t="shared" si="71"/>
        <v>18.792400000000001</v>
      </c>
      <c r="BH179" s="22">
        <f t="shared" si="70"/>
        <v>33.184399999999997</v>
      </c>
      <c r="BI179" s="22">
        <f t="shared" si="70"/>
        <v>82.014399999999995</v>
      </c>
    </row>
    <row r="180" spans="1:61" hidden="1" x14ac:dyDescent="0.3">
      <c r="A180" s="20">
        <v>45339.534722222219</v>
      </c>
      <c r="B180" s="19">
        <v>174</v>
      </c>
      <c r="C180" s="19">
        <v>166</v>
      </c>
      <c r="D180" s="19">
        <v>181</v>
      </c>
      <c r="E180" s="19">
        <v>184</v>
      </c>
      <c r="F180" s="19">
        <v>167</v>
      </c>
      <c r="G180" s="19">
        <v>121</v>
      </c>
      <c r="H180" s="19">
        <v>187</v>
      </c>
      <c r="I180" s="19">
        <v>182</v>
      </c>
      <c r="J180" s="19">
        <v>153</v>
      </c>
      <c r="K180" s="19">
        <v>156</v>
      </c>
      <c r="L180" s="19">
        <v>174</v>
      </c>
      <c r="M180" s="19">
        <v>50</v>
      </c>
      <c r="N180" s="19">
        <v>181</v>
      </c>
      <c r="O180" s="19">
        <v>154</v>
      </c>
      <c r="P180" s="19">
        <v>108</v>
      </c>
      <c r="Q180" s="19">
        <v>3</v>
      </c>
      <c r="R180" s="19">
        <v>179</v>
      </c>
      <c r="S180" s="19">
        <v>80</v>
      </c>
      <c r="T180" s="19">
        <v>54</v>
      </c>
      <c r="U180" s="19">
        <v>138</v>
      </c>
      <c r="V180" s="19">
        <v>2141</v>
      </c>
      <c r="W180" s="19">
        <v>172</v>
      </c>
      <c r="X180" s="19">
        <v>157</v>
      </c>
      <c r="Y180" s="19">
        <v>35</v>
      </c>
      <c r="Z180" s="19">
        <v>61</v>
      </c>
      <c r="AA180" s="19">
        <v>156</v>
      </c>
      <c r="AB180" s="19"/>
      <c r="AC180" s="19"/>
      <c r="AD180" s="19"/>
      <c r="AE180" s="19"/>
      <c r="AF180" s="19"/>
      <c r="AG180" s="19"/>
      <c r="AI180" s="21">
        <f t="shared" si="56"/>
        <v>45339.534722222219</v>
      </c>
      <c r="AJ180" s="22">
        <f t="shared" si="59"/>
        <v>91.266400000000004</v>
      </c>
      <c r="AK180" s="22">
        <f t="shared" si="60"/>
        <v>87.154399999999995</v>
      </c>
      <c r="AL180" s="22">
        <f t="shared" si="67"/>
        <v>94.864400000000003</v>
      </c>
      <c r="AM180" s="22">
        <f t="shared" si="61"/>
        <v>96.406400000000005</v>
      </c>
      <c r="AN180" s="22">
        <f t="shared" si="62"/>
        <v>87.668400000000005</v>
      </c>
      <c r="AO180" s="22">
        <f t="shared" si="63"/>
        <v>64.0244</v>
      </c>
      <c r="AP180" s="22">
        <f t="shared" si="64"/>
        <v>97.948400000000007</v>
      </c>
      <c r="AQ180" s="22">
        <f t="shared" si="65"/>
        <v>95.378399999999999</v>
      </c>
      <c r="AR180" s="22">
        <f t="shared" si="66"/>
        <v>80.472399999999993</v>
      </c>
      <c r="AS180" s="22">
        <f>IF(K180&lt;&gt;"", (K180*0.514)+1.8304,"")</f>
        <v>82.014399999999995</v>
      </c>
      <c r="AT180" s="22">
        <f>IF(L180&lt;&gt;"", (L180*0.514)+1.8304,"")</f>
        <v>91.266400000000004</v>
      </c>
      <c r="AU180" s="22">
        <f>IF(M180&lt;&gt;"", (M180*0.514)+1.8304,"")</f>
        <v>27.5304</v>
      </c>
      <c r="AV180" s="22">
        <f>IF(N180&lt;&gt;"", (N180*0.514)+1.8304,"")</f>
        <v>94.864400000000003</v>
      </c>
      <c r="AW180" s="22">
        <f>IF(O180&lt;&gt;"", (O180*0.514)+1.8304,"")</f>
        <v>80.986400000000003</v>
      </c>
      <c r="AX180" s="22">
        <f>IF(P180&lt;&gt;"", (P180*0.514)+1.8304,"")</f>
        <v>57.342399999999998</v>
      </c>
      <c r="AY180" s="22">
        <f>IF(Q180&lt;&gt;"", (Q180*0.514)+1.8304,"")</f>
        <v>3.3723999999999998</v>
      </c>
      <c r="AZ180" s="22">
        <f>IF(R180&lt;&gt;"", (R180*0.514)+1.8304,"")</f>
        <v>93.836399999999998</v>
      </c>
      <c r="BA180" s="22">
        <f>IF(S180&lt;&gt;"", (S180*0.514)+1.8304,"")</f>
        <v>42.950400000000002</v>
      </c>
      <c r="BB180" s="22">
        <f>IF(T180&lt;&gt;"", (T180*0.514)+1.8304,"")</f>
        <v>29.586400000000001</v>
      </c>
      <c r="BC180" s="22">
        <f>IF(U180&lt;&gt;"", (U180*0.514)+1.8304,"")</f>
        <v>72.7624</v>
      </c>
      <c r="BD180" s="22">
        <f>IF(V180&lt;&gt;"", (V180*0.514)+1.8304,"")</f>
        <v>1102.3044</v>
      </c>
      <c r="BE180" s="22">
        <f t="shared" si="71"/>
        <v>90.238399999999999</v>
      </c>
      <c r="BF180" s="22">
        <f t="shared" si="71"/>
        <v>82.528400000000005</v>
      </c>
      <c r="BG180" s="22">
        <f t="shared" si="71"/>
        <v>19.820400000000003</v>
      </c>
      <c r="BH180" s="22">
        <f t="shared" si="70"/>
        <v>33.184399999999997</v>
      </c>
      <c r="BI180" s="22">
        <f t="shared" si="70"/>
        <v>82.014399999999995</v>
      </c>
    </row>
    <row r="181" spans="1:61" hidden="1" x14ac:dyDescent="0.3">
      <c r="A181" s="20">
        <v>45339.541666666664</v>
      </c>
      <c r="B181" s="19">
        <v>175</v>
      </c>
      <c r="C181" s="19">
        <v>169</v>
      </c>
      <c r="D181" s="19">
        <v>182</v>
      </c>
      <c r="E181" s="19">
        <v>183</v>
      </c>
      <c r="F181" s="19">
        <v>171</v>
      </c>
      <c r="G181" s="19">
        <v>121</v>
      </c>
      <c r="H181" s="19">
        <v>198</v>
      </c>
      <c r="I181" s="19">
        <v>183</v>
      </c>
      <c r="J181" s="19">
        <v>154</v>
      </c>
      <c r="K181" s="19">
        <v>158</v>
      </c>
      <c r="L181" s="19">
        <v>173</v>
      </c>
      <c r="M181" s="19">
        <v>52</v>
      </c>
      <c r="N181" s="19">
        <v>185</v>
      </c>
      <c r="O181" s="19">
        <v>152</v>
      </c>
      <c r="P181" s="19">
        <v>114</v>
      </c>
      <c r="Q181" s="19">
        <v>4</v>
      </c>
      <c r="R181" s="19">
        <v>181</v>
      </c>
      <c r="S181" s="19">
        <v>82</v>
      </c>
      <c r="T181" s="19">
        <v>52</v>
      </c>
      <c r="U181" s="19">
        <v>139</v>
      </c>
      <c r="V181" s="19">
        <v>2142</v>
      </c>
      <c r="W181" s="19">
        <v>172</v>
      </c>
      <c r="X181" s="19">
        <v>158</v>
      </c>
      <c r="Y181" s="19">
        <v>30</v>
      </c>
      <c r="Z181" s="19">
        <v>61</v>
      </c>
      <c r="AA181" s="19">
        <v>156</v>
      </c>
      <c r="AB181" s="19"/>
      <c r="AC181" s="19"/>
      <c r="AD181" s="19"/>
      <c r="AE181" s="19"/>
      <c r="AF181" s="19"/>
      <c r="AG181" s="19"/>
      <c r="AI181" s="21">
        <f t="shared" si="56"/>
        <v>45339.541666666664</v>
      </c>
      <c r="AJ181" s="22">
        <f t="shared" si="59"/>
        <v>91.7804</v>
      </c>
      <c r="AK181" s="22">
        <f t="shared" si="60"/>
        <v>88.696399999999997</v>
      </c>
      <c r="AL181" s="22">
        <f t="shared" si="67"/>
        <v>95.378399999999999</v>
      </c>
      <c r="AM181" s="22">
        <f t="shared" si="61"/>
        <v>95.892399999999995</v>
      </c>
      <c r="AN181" s="22">
        <f t="shared" si="62"/>
        <v>89.724400000000003</v>
      </c>
      <c r="AO181" s="22">
        <f t="shared" si="63"/>
        <v>64.0244</v>
      </c>
      <c r="AP181" s="22">
        <f t="shared" si="64"/>
        <v>103.6024</v>
      </c>
      <c r="AQ181" s="22">
        <f t="shared" si="65"/>
        <v>95.892399999999995</v>
      </c>
      <c r="AR181" s="22">
        <f t="shared" si="66"/>
        <v>80.986400000000003</v>
      </c>
      <c r="AS181" s="22">
        <f>IF(K181&lt;&gt;"", (K181*0.514)+1.8304,"")</f>
        <v>83.042400000000001</v>
      </c>
      <c r="AT181" s="22">
        <f>IF(L181&lt;&gt;"", (L181*0.514)+1.8304,"")</f>
        <v>90.752399999999994</v>
      </c>
      <c r="AU181" s="22">
        <f>IF(M181&lt;&gt;"", (M181*0.514)+1.8304,"")</f>
        <v>28.558400000000002</v>
      </c>
      <c r="AV181" s="22">
        <f>IF(N181&lt;&gt;"", (N181*0.514)+1.8304,"")</f>
        <v>96.920400000000001</v>
      </c>
      <c r="AW181" s="22">
        <f>IF(O181&lt;&gt;"", (O181*0.514)+1.8304,"")</f>
        <v>79.958399999999997</v>
      </c>
      <c r="AX181" s="22">
        <f>IF(P181&lt;&gt;"", (P181*0.514)+1.8304,"")</f>
        <v>60.426400000000001</v>
      </c>
      <c r="AY181" s="22">
        <f>IF(Q181&lt;&gt;"", (Q181*0.514)+1.8304,"")</f>
        <v>3.8864000000000001</v>
      </c>
      <c r="AZ181" s="22">
        <f>IF(R181&lt;&gt;"", (R181*0.514)+1.8304,"")</f>
        <v>94.864400000000003</v>
      </c>
      <c r="BA181" s="22">
        <f>IF(S181&lt;&gt;"", (S181*0.514)+1.8304,"")</f>
        <v>43.978400000000001</v>
      </c>
      <c r="BB181" s="22">
        <f>IF(T181&lt;&gt;"", (T181*0.514)+1.8304,"")</f>
        <v>28.558400000000002</v>
      </c>
      <c r="BC181" s="22">
        <f>IF(U181&lt;&gt;"", (U181*0.514)+1.8304,"")</f>
        <v>73.276399999999995</v>
      </c>
      <c r="BD181" s="22">
        <f>IF(V181&lt;&gt;"", (V181*0.514)+1.8304,"")</f>
        <v>1102.8184000000001</v>
      </c>
      <c r="BE181" s="22">
        <f t="shared" si="71"/>
        <v>90.238399999999999</v>
      </c>
      <c r="BF181" s="22">
        <f t="shared" si="71"/>
        <v>83.042400000000001</v>
      </c>
      <c r="BG181" s="22">
        <f t="shared" si="71"/>
        <v>17.250399999999999</v>
      </c>
      <c r="BH181" s="22">
        <f t="shared" si="70"/>
        <v>33.184399999999997</v>
      </c>
      <c r="BI181" s="22">
        <f t="shared" si="70"/>
        <v>82.014399999999995</v>
      </c>
    </row>
    <row r="182" spans="1:61" hidden="1" x14ac:dyDescent="0.3">
      <c r="A182" s="20">
        <v>45339.548611111109</v>
      </c>
      <c r="B182" s="19">
        <v>176</v>
      </c>
      <c r="C182" s="19">
        <v>170</v>
      </c>
      <c r="D182" s="19"/>
      <c r="E182" s="19">
        <v>183</v>
      </c>
      <c r="F182" s="19">
        <v>173</v>
      </c>
      <c r="G182" s="19">
        <v>118</v>
      </c>
      <c r="H182" s="19">
        <v>203</v>
      </c>
      <c r="I182" s="19">
        <v>184</v>
      </c>
      <c r="J182" s="19">
        <v>156</v>
      </c>
      <c r="K182" s="19">
        <v>158</v>
      </c>
      <c r="L182" s="19">
        <v>179</v>
      </c>
      <c r="M182" s="19">
        <v>52</v>
      </c>
      <c r="N182" s="19">
        <v>186</v>
      </c>
      <c r="O182" s="19">
        <v>154</v>
      </c>
      <c r="P182" s="19">
        <v>114</v>
      </c>
      <c r="Q182" s="19">
        <v>4</v>
      </c>
      <c r="R182" s="19">
        <v>182</v>
      </c>
      <c r="S182" s="19">
        <v>82</v>
      </c>
      <c r="T182" s="19">
        <v>54</v>
      </c>
      <c r="U182" s="19">
        <v>140</v>
      </c>
      <c r="V182" s="19">
        <v>2143</v>
      </c>
      <c r="W182" s="19">
        <v>173</v>
      </c>
      <c r="X182" s="19">
        <v>158</v>
      </c>
      <c r="Y182" s="19"/>
      <c r="Z182" s="19">
        <v>61</v>
      </c>
      <c r="AA182" s="19">
        <v>157</v>
      </c>
      <c r="AB182" s="19"/>
      <c r="AC182" s="19"/>
      <c r="AD182" s="19"/>
      <c r="AE182" s="19"/>
      <c r="AF182" s="19"/>
      <c r="AG182" s="19"/>
      <c r="AI182" s="21">
        <f t="shared" si="56"/>
        <v>45339.548611111109</v>
      </c>
      <c r="AJ182" s="22">
        <f t="shared" si="59"/>
        <v>92.294399999999996</v>
      </c>
      <c r="AK182" s="22">
        <f t="shared" si="60"/>
        <v>89.210399999999993</v>
      </c>
      <c r="AL182" s="22" t="str">
        <f t="shared" si="67"/>
        <v/>
      </c>
      <c r="AM182" s="22">
        <f t="shared" si="61"/>
        <v>95.892399999999995</v>
      </c>
      <c r="AN182" s="22">
        <f t="shared" si="62"/>
        <v>90.752399999999994</v>
      </c>
      <c r="AO182" s="22">
        <f t="shared" si="63"/>
        <v>62.482399999999998</v>
      </c>
      <c r="AP182" s="22">
        <f t="shared" si="64"/>
        <v>106.1724</v>
      </c>
      <c r="AQ182" s="22">
        <f t="shared" si="65"/>
        <v>96.406400000000005</v>
      </c>
      <c r="AR182" s="22">
        <f t="shared" si="66"/>
        <v>82.014399999999995</v>
      </c>
      <c r="AS182" s="22">
        <f>IF(K182&lt;&gt;"", (K182*0.514)+1.8304,"")</f>
        <v>83.042400000000001</v>
      </c>
      <c r="AT182" s="22">
        <f>IF(L182&lt;&gt;"", (L182*0.514)+1.8304,"")</f>
        <v>93.836399999999998</v>
      </c>
      <c r="AU182" s="22">
        <f>IF(M182&lt;&gt;"", (M182*0.514)+1.8304,"")</f>
        <v>28.558400000000002</v>
      </c>
      <c r="AV182" s="22">
        <f>IF(N182&lt;&gt;"", (N182*0.514)+1.8304,"")</f>
        <v>97.434399999999997</v>
      </c>
      <c r="AW182" s="22">
        <f>IF(O182&lt;&gt;"", (O182*0.514)+1.8304,"")</f>
        <v>80.986400000000003</v>
      </c>
      <c r="AX182" s="22">
        <f>IF(P182&lt;&gt;"", (P182*0.514)+1.8304,"")</f>
        <v>60.426400000000001</v>
      </c>
      <c r="AY182" s="22">
        <f>IF(Q182&lt;&gt;"", (Q182*0.514)+1.8304,"")</f>
        <v>3.8864000000000001</v>
      </c>
      <c r="AZ182" s="22">
        <f>IF(R182&lt;&gt;"", (R182*0.514)+1.8304,"")</f>
        <v>95.378399999999999</v>
      </c>
      <c r="BA182" s="22">
        <f>IF(S182&lt;&gt;"", (S182*0.514)+1.8304,"")</f>
        <v>43.978400000000001</v>
      </c>
      <c r="BB182" s="22">
        <f>IF(T182&lt;&gt;"", (T182*0.514)+1.8304,"")</f>
        <v>29.586400000000001</v>
      </c>
      <c r="BC182" s="22">
        <f>IF(U182&lt;&gt;"", (U182*0.514)+1.8304,"")</f>
        <v>73.790400000000005</v>
      </c>
      <c r="BD182" s="22">
        <f>IF(V182&lt;&gt;"", (V182*0.514)+1.8304,"")</f>
        <v>1103.3324</v>
      </c>
      <c r="BE182" s="22">
        <f t="shared" si="71"/>
        <v>90.752399999999994</v>
      </c>
      <c r="BF182" s="22">
        <f t="shared" si="71"/>
        <v>83.042400000000001</v>
      </c>
      <c r="BG182" s="22" t="str">
        <f t="shared" si="71"/>
        <v/>
      </c>
      <c r="BH182" s="22">
        <f t="shared" si="70"/>
        <v>33.184399999999997</v>
      </c>
      <c r="BI182" s="22">
        <f t="shared" si="70"/>
        <v>82.528400000000005</v>
      </c>
    </row>
    <row r="183" spans="1:61" hidden="1" x14ac:dyDescent="0.3">
      <c r="A183" s="20">
        <v>45339.555555555555</v>
      </c>
      <c r="B183" s="19">
        <v>175</v>
      </c>
      <c r="C183" s="19">
        <v>170</v>
      </c>
      <c r="D183" s="19"/>
      <c r="E183" s="19">
        <v>184</v>
      </c>
      <c r="F183" s="19">
        <v>175</v>
      </c>
      <c r="G183" s="19">
        <v>121</v>
      </c>
      <c r="H183" s="19">
        <v>200</v>
      </c>
      <c r="I183" s="19">
        <v>183</v>
      </c>
      <c r="J183" s="19">
        <v>152</v>
      </c>
      <c r="K183" s="19">
        <v>157</v>
      </c>
      <c r="L183" s="19">
        <v>174</v>
      </c>
      <c r="M183" s="19">
        <v>52</v>
      </c>
      <c r="N183" s="19">
        <v>185</v>
      </c>
      <c r="O183" s="19">
        <v>154</v>
      </c>
      <c r="P183" s="19">
        <v>113</v>
      </c>
      <c r="Q183" s="19">
        <v>4</v>
      </c>
      <c r="R183" s="19">
        <v>184</v>
      </c>
      <c r="S183" s="19">
        <v>81</v>
      </c>
      <c r="T183" s="19">
        <v>56</v>
      </c>
      <c r="U183" s="19">
        <v>142</v>
      </c>
      <c r="V183" s="19">
        <v>2144</v>
      </c>
      <c r="W183" s="19">
        <v>175</v>
      </c>
      <c r="X183" s="19">
        <v>158</v>
      </c>
      <c r="Y183" s="19"/>
      <c r="Z183" s="19">
        <v>63</v>
      </c>
      <c r="AA183" s="19">
        <v>158</v>
      </c>
      <c r="AB183" s="19"/>
      <c r="AC183" s="19"/>
      <c r="AD183" s="19"/>
      <c r="AE183" s="19"/>
      <c r="AF183" s="19"/>
      <c r="AG183" s="19"/>
      <c r="AI183" s="21">
        <f t="shared" si="56"/>
        <v>45339.555555555555</v>
      </c>
      <c r="AJ183" s="22">
        <f t="shared" si="59"/>
        <v>91.7804</v>
      </c>
      <c r="AK183" s="22">
        <f t="shared" si="60"/>
        <v>89.210399999999993</v>
      </c>
      <c r="AL183" s="22" t="str">
        <f t="shared" si="67"/>
        <v/>
      </c>
      <c r="AM183" s="22">
        <f t="shared" si="61"/>
        <v>96.406400000000005</v>
      </c>
      <c r="AN183" s="22">
        <f t="shared" si="62"/>
        <v>91.7804</v>
      </c>
      <c r="AO183" s="22">
        <f t="shared" si="63"/>
        <v>64.0244</v>
      </c>
      <c r="AP183" s="22">
        <f t="shared" si="64"/>
        <v>104.63039999999999</v>
      </c>
      <c r="AQ183" s="22">
        <f t="shared" si="65"/>
        <v>95.892399999999995</v>
      </c>
      <c r="AR183" s="22">
        <f t="shared" si="66"/>
        <v>79.958399999999997</v>
      </c>
      <c r="AS183" s="22">
        <f>IF(K183&lt;&gt;"", (K183*0.514)+1.8304,"")</f>
        <v>82.528400000000005</v>
      </c>
      <c r="AT183" s="22">
        <f>IF(L183&lt;&gt;"", (L183*0.514)+1.8304,"")</f>
        <v>91.266400000000004</v>
      </c>
      <c r="AU183" s="22">
        <f>IF(M183&lt;&gt;"", (M183*0.514)+1.8304,"")</f>
        <v>28.558400000000002</v>
      </c>
      <c r="AV183" s="22">
        <f>IF(N183&lt;&gt;"", (N183*0.514)+1.8304,"")</f>
        <v>96.920400000000001</v>
      </c>
      <c r="AW183" s="22">
        <f>IF(O183&lt;&gt;"", (O183*0.514)+1.8304,"")</f>
        <v>80.986400000000003</v>
      </c>
      <c r="AX183" s="22">
        <f>IF(P183&lt;&gt;"", (P183*0.514)+1.8304,"")</f>
        <v>59.912399999999998</v>
      </c>
      <c r="AY183" s="22">
        <f>IF(Q183&lt;&gt;"", (Q183*0.514)+1.8304,"")</f>
        <v>3.8864000000000001</v>
      </c>
      <c r="AZ183" s="22">
        <f>IF(R183&lt;&gt;"", (R183*0.514)+1.8304,"")</f>
        <v>96.406400000000005</v>
      </c>
      <c r="BA183" s="22">
        <f>IF(S183&lt;&gt;"", (S183*0.514)+1.8304,"")</f>
        <v>43.464399999999998</v>
      </c>
      <c r="BB183" s="22">
        <f>IF(T183&lt;&gt;"", (T183*0.514)+1.8304,"")</f>
        <v>30.6144</v>
      </c>
      <c r="BC183" s="22">
        <f>IF(U183&lt;&gt;"", (U183*0.514)+1.8304,"")</f>
        <v>74.818399999999997</v>
      </c>
      <c r="BD183" s="22">
        <f>IF(V183&lt;&gt;"", (V183*0.514)+1.8304,"")</f>
        <v>1103.8464000000001</v>
      </c>
      <c r="BE183" s="22">
        <f t="shared" si="71"/>
        <v>91.7804</v>
      </c>
      <c r="BF183" s="22">
        <f t="shared" si="71"/>
        <v>83.042400000000001</v>
      </c>
      <c r="BG183" s="22" t="str">
        <f t="shared" si="71"/>
        <v/>
      </c>
      <c r="BH183" s="22">
        <f t="shared" ref="BH183:BI198" si="72">IF(Z183&lt;&gt;"", (Z183*0.514)+1.8304,"")</f>
        <v>34.212399999999995</v>
      </c>
      <c r="BI183" s="22">
        <f t="shared" si="72"/>
        <v>83.042400000000001</v>
      </c>
    </row>
    <row r="184" spans="1:61" hidden="1" x14ac:dyDescent="0.3">
      <c r="A184" s="20">
        <v>45339.5625</v>
      </c>
      <c r="B184" s="19">
        <v>177</v>
      </c>
      <c r="C184" s="19">
        <v>174</v>
      </c>
      <c r="D184" s="19"/>
      <c r="E184" s="19">
        <v>184</v>
      </c>
      <c r="F184" s="19">
        <v>170</v>
      </c>
      <c r="G184" s="19">
        <v>125</v>
      </c>
      <c r="H184" s="19">
        <v>211</v>
      </c>
      <c r="I184" s="19">
        <v>189</v>
      </c>
      <c r="J184" s="19">
        <v>148</v>
      </c>
      <c r="K184" s="19">
        <v>158</v>
      </c>
      <c r="L184" s="19">
        <v>175</v>
      </c>
      <c r="M184" s="19">
        <v>54</v>
      </c>
      <c r="N184" s="19">
        <v>187</v>
      </c>
      <c r="O184" s="19">
        <v>155</v>
      </c>
      <c r="P184" s="19">
        <v>116</v>
      </c>
      <c r="Q184" s="19">
        <v>4</v>
      </c>
      <c r="R184" s="19">
        <v>184</v>
      </c>
      <c r="S184" s="19">
        <v>86</v>
      </c>
      <c r="T184" s="19">
        <v>54</v>
      </c>
      <c r="U184" s="19">
        <v>147</v>
      </c>
      <c r="V184" s="19">
        <v>2144</v>
      </c>
      <c r="W184" s="19">
        <v>178</v>
      </c>
      <c r="X184" s="19">
        <v>158</v>
      </c>
      <c r="Y184" s="19"/>
      <c r="Z184" s="19">
        <v>62</v>
      </c>
      <c r="AA184" s="19">
        <v>158</v>
      </c>
      <c r="AB184" s="19"/>
      <c r="AC184" s="19"/>
      <c r="AD184" s="19"/>
      <c r="AE184" s="19"/>
      <c r="AF184" s="19"/>
      <c r="AG184" s="19"/>
      <c r="AI184" s="21">
        <f t="shared" si="56"/>
        <v>45339.5625</v>
      </c>
      <c r="AJ184" s="22">
        <f t="shared" si="59"/>
        <v>92.808400000000006</v>
      </c>
      <c r="AK184" s="22">
        <f t="shared" si="60"/>
        <v>91.266400000000004</v>
      </c>
      <c r="AL184" s="22" t="str">
        <f t="shared" si="67"/>
        <v/>
      </c>
      <c r="AM184" s="22">
        <f t="shared" si="61"/>
        <v>96.406400000000005</v>
      </c>
      <c r="AN184" s="22">
        <f t="shared" si="62"/>
        <v>89.210399999999993</v>
      </c>
      <c r="AO184" s="22">
        <f t="shared" si="63"/>
        <v>66.080399999999997</v>
      </c>
      <c r="AP184" s="22">
        <f t="shared" si="64"/>
        <v>110.28440000000001</v>
      </c>
      <c r="AQ184" s="22">
        <f t="shared" si="65"/>
        <v>98.976399999999998</v>
      </c>
      <c r="AR184" s="22">
        <f t="shared" si="66"/>
        <v>77.9024</v>
      </c>
      <c r="AS184" s="22">
        <f>IF(K184&lt;&gt;"", (K184*0.514)+1.8304,"")</f>
        <v>83.042400000000001</v>
      </c>
      <c r="AT184" s="22">
        <f>IF(L184&lt;&gt;"", (L184*0.514)+1.8304,"")</f>
        <v>91.7804</v>
      </c>
      <c r="AU184" s="22">
        <f>IF(M184&lt;&gt;"", (M184*0.514)+1.8304,"")</f>
        <v>29.586400000000001</v>
      </c>
      <c r="AV184" s="22">
        <f>IF(N184&lt;&gt;"", (N184*0.514)+1.8304,"")</f>
        <v>97.948400000000007</v>
      </c>
      <c r="AW184" s="22">
        <f>IF(O184&lt;&gt;"", (O184*0.514)+1.8304,"")</f>
        <v>81.500399999999999</v>
      </c>
      <c r="AX184" s="22">
        <f>IF(P184&lt;&gt;"", (P184*0.514)+1.8304,"")</f>
        <v>61.4544</v>
      </c>
      <c r="AY184" s="22">
        <f>IF(Q184&lt;&gt;"", (Q184*0.514)+1.8304,"")</f>
        <v>3.8864000000000001</v>
      </c>
      <c r="AZ184" s="22">
        <f>IF(R184&lt;&gt;"", (R184*0.514)+1.8304,"")</f>
        <v>96.406400000000005</v>
      </c>
      <c r="BA184" s="22">
        <f>IF(S184&lt;&gt;"", (S184*0.514)+1.8304,"")</f>
        <v>46.034399999999998</v>
      </c>
      <c r="BB184" s="22">
        <f>IF(T184&lt;&gt;"", (T184*0.514)+1.8304,"")</f>
        <v>29.586400000000001</v>
      </c>
      <c r="BC184" s="22">
        <f>IF(U184&lt;&gt;"", (U184*0.514)+1.8304,"")</f>
        <v>77.388400000000004</v>
      </c>
      <c r="BD184" s="22">
        <f>IF(V184&lt;&gt;"", (V184*0.514)+1.8304,"")</f>
        <v>1103.8464000000001</v>
      </c>
      <c r="BE184" s="22">
        <f t="shared" si="71"/>
        <v>93.322400000000002</v>
      </c>
      <c r="BF184" s="22">
        <f t="shared" si="71"/>
        <v>83.042400000000001</v>
      </c>
      <c r="BG184" s="22" t="str">
        <f t="shared" si="71"/>
        <v/>
      </c>
      <c r="BH184" s="22">
        <f t="shared" si="72"/>
        <v>33.698399999999999</v>
      </c>
      <c r="BI184" s="22">
        <f t="shared" si="72"/>
        <v>83.042400000000001</v>
      </c>
    </row>
    <row r="185" spans="1:61" hidden="1" x14ac:dyDescent="0.3">
      <c r="A185" s="20">
        <v>45339.569444444445</v>
      </c>
      <c r="B185" s="19">
        <v>177</v>
      </c>
      <c r="C185" s="19">
        <v>174</v>
      </c>
      <c r="D185" s="19"/>
      <c r="E185" s="19">
        <v>184</v>
      </c>
      <c r="F185" s="19">
        <v>168</v>
      </c>
      <c r="G185" s="19">
        <v>127</v>
      </c>
      <c r="H185" s="19">
        <v>206</v>
      </c>
      <c r="I185" s="19">
        <v>190</v>
      </c>
      <c r="J185" s="19">
        <v>149</v>
      </c>
      <c r="K185" s="19">
        <v>157</v>
      </c>
      <c r="L185" s="19">
        <v>172</v>
      </c>
      <c r="M185" s="19">
        <v>50</v>
      </c>
      <c r="N185" s="19">
        <v>192</v>
      </c>
      <c r="O185" s="19">
        <v>156</v>
      </c>
      <c r="P185" s="19">
        <v>116</v>
      </c>
      <c r="Q185" s="19">
        <v>4</v>
      </c>
      <c r="R185" s="19">
        <v>185</v>
      </c>
      <c r="S185" s="19">
        <v>84</v>
      </c>
      <c r="T185" s="19">
        <v>54</v>
      </c>
      <c r="U185" s="19">
        <v>149</v>
      </c>
      <c r="V185" s="19">
        <v>2143</v>
      </c>
      <c r="W185" s="19">
        <v>179</v>
      </c>
      <c r="X185" s="19">
        <v>162</v>
      </c>
      <c r="Y185" s="19"/>
      <c r="Z185" s="19">
        <v>65</v>
      </c>
      <c r="AA185" s="19">
        <v>160</v>
      </c>
      <c r="AB185" s="19"/>
      <c r="AC185" s="19"/>
      <c r="AD185" s="19"/>
      <c r="AE185" s="19"/>
      <c r="AF185" s="19"/>
      <c r="AG185" s="19"/>
      <c r="AI185" s="21">
        <f t="shared" si="56"/>
        <v>45339.569444444445</v>
      </c>
      <c r="AJ185" s="22">
        <f t="shared" si="59"/>
        <v>92.808400000000006</v>
      </c>
      <c r="AK185" s="22">
        <f t="shared" si="60"/>
        <v>91.266400000000004</v>
      </c>
      <c r="AL185" s="22" t="str">
        <f t="shared" si="67"/>
        <v/>
      </c>
      <c r="AM185" s="22">
        <f t="shared" si="61"/>
        <v>96.406400000000005</v>
      </c>
      <c r="AN185" s="22">
        <f t="shared" si="62"/>
        <v>88.182400000000001</v>
      </c>
      <c r="AO185" s="22">
        <f t="shared" si="63"/>
        <v>67.108400000000003</v>
      </c>
      <c r="AP185" s="22">
        <f t="shared" si="64"/>
        <v>107.7144</v>
      </c>
      <c r="AQ185" s="22">
        <f t="shared" si="65"/>
        <v>99.490399999999994</v>
      </c>
      <c r="AR185" s="22">
        <f t="shared" si="66"/>
        <v>78.416399999999996</v>
      </c>
      <c r="AS185" s="22">
        <f>IF(K185&lt;&gt;"", (K185*0.514)+1.8304,"")</f>
        <v>82.528400000000005</v>
      </c>
      <c r="AT185" s="22">
        <f>IF(L185&lt;&gt;"", (L185*0.514)+1.8304,"")</f>
        <v>90.238399999999999</v>
      </c>
      <c r="AU185" s="22">
        <f>IF(M185&lt;&gt;"", (M185*0.514)+1.8304,"")</f>
        <v>27.5304</v>
      </c>
      <c r="AV185" s="22">
        <f>IF(N185&lt;&gt;"", (N185*0.514)+1.8304,"")</f>
        <v>100.5184</v>
      </c>
      <c r="AW185" s="22">
        <f>IF(O185&lt;&gt;"", (O185*0.514)+1.8304,"")</f>
        <v>82.014399999999995</v>
      </c>
      <c r="AX185" s="22">
        <f>IF(P185&lt;&gt;"", (P185*0.514)+1.8304,"")</f>
        <v>61.4544</v>
      </c>
      <c r="AY185" s="22">
        <f>IF(Q185&lt;&gt;"", (Q185*0.514)+1.8304,"")</f>
        <v>3.8864000000000001</v>
      </c>
      <c r="AZ185" s="22">
        <f>IF(R185&lt;&gt;"", (R185*0.514)+1.8304,"")</f>
        <v>96.920400000000001</v>
      </c>
      <c r="BA185" s="22">
        <f>IF(S185&lt;&gt;"", (S185*0.514)+1.8304,"")</f>
        <v>45.006399999999999</v>
      </c>
      <c r="BB185" s="22">
        <f>IF(T185&lt;&gt;"", (T185*0.514)+1.8304,"")</f>
        <v>29.586400000000001</v>
      </c>
      <c r="BC185" s="22">
        <f>IF(U185&lt;&gt;"", (U185*0.514)+1.8304,"")</f>
        <v>78.416399999999996</v>
      </c>
      <c r="BD185" s="22">
        <f>IF(V185&lt;&gt;"", (V185*0.514)+1.8304,"")</f>
        <v>1103.3324</v>
      </c>
      <c r="BE185" s="22">
        <f t="shared" ref="BE185:BG200" si="73">IF(W185&lt;&gt;"", (W185*0.514)+1.8304,"")</f>
        <v>93.836399999999998</v>
      </c>
      <c r="BF185" s="22">
        <f t="shared" si="73"/>
        <v>85.098399999999998</v>
      </c>
      <c r="BG185" s="22" t="str">
        <f t="shared" si="73"/>
        <v/>
      </c>
      <c r="BH185" s="22">
        <f t="shared" si="72"/>
        <v>35.240400000000001</v>
      </c>
      <c r="BI185" s="22">
        <f t="shared" si="72"/>
        <v>84.070400000000006</v>
      </c>
    </row>
    <row r="186" spans="1:61" hidden="1" x14ac:dyDescent="0.3">
      <c r="A186" s="20">
        <v>45339.576388888891</v>
      </c>
      <c r="B186" s="19">
        <v>177</v>
      </c>
      <c r="C186" s="19">
        <v>175</v>
      </c>
      <c r="D186" s="19"/>
      <c r="E186" s="19">
        <v>184</v>
      </c>
      <c r="F186" s="19">
        <v>168</v>
      </c>
      <c r="G186" s="19">
        <v>128</v>
      </c>
      <c r="H186" s="19">
        <v>203</v>
      </c>
      <c r="I186" s="19">
        <v>191</v>
      </c>
      <c r="J186" s="19">
        <v>148</v>
      </c>
      <c r="K186" s="19">
        <v>159</v>
      </c>
      <c r="L186" s="19">
        <v>173</v>
      </c>
      <c r="M186" s="19">
        <v>54</v>
      </c>
      <c r="N186" s="19">
        <v>191</v>
      </c>
      <c r="O186" s="19">
        <v>158</v>
      </c>
      <c r="P186" s="19">
        <v>118</v>
      </c>
      <c r="Q186" s="19">
        <v>4</v>
      </c>
      <c r="R186" s="19">
        <v>187</v>
      </c>
      <c r="S186" s="19">
        <v>82</v>
      </c>
      <c r="T186" s="19">
        <v>53</v>
      </c>
      <c r="U186" s="19">
        <v>151</v>
      </c>
      <c r="V186" s="19">
        <v>2146</v>
      </c>
      <c r="W186" s="19">
        <v>179</v>
      </c>
      <c r="X186" s="19">
        <v>164</v>
      </c>
      <c r="Y186" s="19"/>
      <c r="Z186" s="19">
        <v>68</v>
      </c>
      <c r="AA186" s="19">
        <v>160</v>
      </c>
      <c r="AB186" s="19"/>
      <c r="AC186" s="19"/>
      <c r="AD186" s="19"/>
      <c r="AE186" s="19"/>
      <c r="AF186" s="19"/>
      <c r="AG186" s="19"/>
      <c r="AI186" s="21">
        <f t="shared" si="56"/>
        <v>45339.576388888891</v>
      </c>
      <c r="AJ186" s="22">
        <f t="shared" si="59"/>
        <v>92.808400000000006</v>
      </c>
      <c r="AK186" s="22">
        <f t="shared" si="60"/>
        <v>91.7804</v>
      </c>
      <c r="AL186" s="22" t="str">
        <f t="shared" si="67"/>
        <v/>
      </c>
      <c r="AM186" s="22">
        <f t="shared" si="61"/>
        <v>96.406400000000005</v>
      </c>
      <c r="AN186" s="22">
        <f t="shared" si="62"/>
        <v>88.182400000000001</v>
      </c>
      <c r="AO186" s="22">
        <f t="shared" si="63"/>
        <v>67.622399999999999</v>
      </c>
      <c r="AP186" s="22">
        <f t="shared" si="64"/>
        <v>106.1724</v>
      </c>
      <c r="AQ186" s="22">
        <f t="shared" si="65"/>
        <v>100.0044</v>
      </c>
      <c r="AR186" s="22">
        <f t="shared" si="66"/>
        <v>77.9024</v>
      </c>
      <c r="AS186" s="22">
        <f>IF(K186&lt;&gt;"", (K186*0.514)+1.8304,"")</f>
        <v>83.556399999999996</v>
      </c>
      <c r="AT186" s="22">
        <f>IF(L186&lt;&gt;"", (L186*0.514)+1.8304,"")</f>
        <v>90.752399999999994</v>
      </c>
      <c r="AU186" s="22">
        <f>IF(M186&lt;&gt;"", (M186*0.514)+1.8304,"")</f>
        <v>29.586400000000001</v>
      </c>
      <c r="AV186" s="22">
        <f>IF(N186&lt;&gt;"", (N186*0.514)+1.8304,"")</f>
        <v>100.0044</v>
      </c>
      <c r="AW186" s="22">
        <f>IF(O186&lt;&gt;"", (O186*0.514)+1.8304,"")</f>
        <v>83.042400000000001</v>
      </c>
      <c r="AX186" s="22">
        <f>IF(P186&lt;&gt;"", (P186*0.514)+1.8304,"")</f>
        <v>62.482399999999998</v>
      </c>
      <c r="AY186" s="22">
        <f>IF(Q186&lt;&gt;"", (Q186*0.514)+1.8304,"")</f>
        <v>3.8864000000000001</v>
      </c>
      <c r="AZ186" s="22">
        <f>IF(R186&lt;&gt;"", (R186*0.514)+1.8304,"")</f>
        <v>97.948400000000007</v>
      </c>
      <c r="BA186" s="22">
        <f>IF(S186&lt;&gt;"", (S186*0.514)+1.8304,"")</f>
        <v>43.978400000000001</v>
      </c>
      <c r="BB186" s="22">
        <f>IF(T186&lt;&gt;"", (T186*0.514)+1.8304,"")</f>
        <v>29.072400000000002</v>
      </c>
      <c r="BC186" s="22">
        <f>IF(U186&lt;&gt;"", (U186*0.514)+1.8304,"")</f>
        <v>79.444400000000002</v>
      </c>
      <c r="BD186" s="22">
        <f>IF(V186&lt;&gt;"", (V186*0.514)+1.8304,"")</f>
        <v>1104.8744000000002</v>
      </c>
      <c r="BE186" s="22">
        <f t="shared" si="73"/>
        <v>93.836399999999998</v>
      </c>
      <c r="BF186" s="22">
        <f t="shared" si="73"/>
        <v>86.126400000000004</v>
      </c>
      <c r="BG186" s="22" t="str">
        <f t="shared" si="73"/>
        <v/>
      </c>
      <c r="BH186" s="22">
        <f t="shared" si="72"/>
        <v>36.782399999999996</v>
      </c>
      <c r="BI186" s="22">
        <f t="shared" si="72"/>
        <v>84.070400000000006</v>
      </c>
    </row>
    <row r="187" spans="1:61" hidden="1" x14ac:dyDescent="0.3">
      <c r="A187" s="20">
        <v>45339.583333333336</v>
      </c>
      <c r="B187" s="19">
        <v>178</v>
      </c>
      <c r="C187" s="19">
        <v>176</v>
      </c>
      <c r="D187" s="19"/>
      <c r="E187" s="19">
        <v>186</v>
      </c>
      <c r="F187" s="19">
        <v>170</v>
      </c>
      <c r="G187" s="19">
        <v>140</v>
      </c>
      <c r="H187" s="19">
        <v>205</v>
      </c>
      <c r="I187" s="19">
        <v>187</v>
      </c>
      <c r="J187" s="19">
        <v>151</v>
      </c>
      <c r="K187" s="19">
        <v>161</v>
      </c>
      <c r="L187" s="19">
        <v>180</v>
      </c>
      <c r="M187" s="19">
        <v>54</v>
      </c>
      <c r="N187" s="19">
        <v>197</v>
      </c>
      <c r="O187" s="19">
        <v>158</v>
      </c>
      <c r="P187" s="19">
        <v>114</v>
      </c>
      <c r="Q187" s="19">
        <v>4</v>
      </c>
      <c r="R187" s="19">
        <v>187</v>
      </c>
      <c r="S187" s="19">
        <v>84</v>
      </c>
      <c r="T187" s="19">
        <v>57</v>
      </c>
      <c r="U187" s="19">
        <v>151</v>
      </c>
      <c r="V187" s="19">
        <v>2150</v>
      </c>
      <c r="W187" s="19">
        <v>181</v>
      </c>
      <c r="X187" s="19">
        <v>164</v>
      </c>
      <c r="Y187" s="19"/>
      <c r="Z187" s="19">
        <v>67</v>
      </c>
      <c r="AA187" s="19">
        <v>161</v>
      </c>
      <c r="AB187" s="19"/>
      <c r="AC187" s="19"/>
      <c r="AD187" s="19"/>
      <c r="AE187" s="19"/>
      <c r="AF187" s="19"/>
      <c r="AG187" s="19"/>
      <c r="AI187" s="21">
        <f t="shared" si="56"/>
        <v>45339.583333333336</v>
      </c>
      <c r="AJ187" s="22">
        <f t="shared" si="59"/>
        <v>93.322400000000002</v>
      </c>
      <c r="AK187" s="22">
        <f t="shared" si="60"/>
        <v>92.294399999999996</v>
      </c>
      <c r="AL187" s="22" t="str">
        <f t="shared" si="67"/>
        <v/>
      </c>
      <c r="AM187" s="22">
        <f t="shared" si="61"/>
        <v>97.434399999999997</v>
      </c>
      <c r="AN187" s="22">
        <f t="shared" si="62"/>
        <v>89.210399999999993</v>
      </c>
      <c r="AO187" s="22">
        <f t="shared" si="63"/>
        <v>73.790400000000005</v>
      </c>
      <c r="AP187" s="22">
        <f t="shared" si="64"/>
        <v>107.2004</v>
      </c>
      <c r="AQ187" s="22">
        <f t="shared" si="65"/>
        <v>97.948400000000007</v>
      </c>
      <c r="AR187" s="22">
        <f t="shared" si="66"/>
        <v>79.444400000000002</v>
      </c>
      <c r="AS187" s="22">
        <f>IF(K187&lt;&gt;"", (K187*0.514)+1.8304,"")</f>
        <v>84.584400000000002</v>
      </c>
      <c r="AT187" s="22">
        <f>IF(L187&lt;&gt;"", (L187*0.514)+1.8304,"")</f>
        <v>94.350399999999993</v>
      </c>
      <c r="AU187" s="22">
        <f>IF(M187&lt;&gt;"", (M187*0.514)+1.8304,"")</f>
        <v>29.586400000000001</v>
      </c>
      <c r="AV187" s="22">
        <f>IF(N187&lt;&gt;"", (N187*0.514)+1.8304,"")</f>
        <v>103.08839999999999</v>
      </c>
      <c r="AW187" s="22">
        <f>IF(O187&lt;&gt;"", (O187*0.514)+1.8304,"")</f>
        <v>83.042400000000001</v>
      </c>
      <c r="AX187" s="22">
        <f>IF(P187&lt;&gt;"", (P187*0.514)+1.8304,"")</f>
        <v>60.426400000000001</v>
      </c>
      <c r="AY187" s="22">
        <f>IF(Q187&lt;&gt;"", (Q187*0.514)+1.8304,"")</f>
        <v>3.8864000000000001</v>
      </c>
      <c r="AZ187" s="22">
        <f>IF(R187&lt;&gt;"", (R187*0.514)+1.8304,"")</f>
        <v>97.948400000000007</v>
      </c>
      <c r="BA187" s="22">
        <f>IF(S187&lt;&gt;"", (S187*0.514)+1.8304,"")</f>
        <v>45.006399999999999</v>
      </c>
      <c r="BB187" s="22">
        <f>IF(T187&lt;&gt;"", (T187*0.514)+1.8304,"")</f>
        <v>31.128400000000003</v>
      </c>
      <c r="BC187" s="22">
        <f>IF(U187&lt;&gt;"", (U187*0.514)+1.8304,"")</f>
        <v>79.444400000000002</v>
      </c>
      <c r="BD187" s="22">
        <f>IF(V187&lt;&gt;"", (V187*0.514)+1.8304,"")</f>
        <v>1106.9304000000002</v>
      </c>
      <c r="BE187" s="22">
        <f t="shared" si="73"/>
        <v>94.864400000000003</v>
      </c>
      <c r="BF187" s="22">
        <f t="shared" si="73"/>
        <v>86.126400000000004</v>
      </c>
      <c r="BG187" s="22" t="str">
        <f t="shared" si="73"/>
        <v/>
      </c>
      <c r="BH187" s="22">
        <f t="shared" si="72"/>
        <v>36.2684</v>
      </c>
      <c r="BI187" s="22">
        <f t="shared" si="72"/>
        <v>84.584400000000002</v>
      </c>
    </row>
    <row r="188" spans="1:61" hidden="1" x14ac:dyDescent="0.3">
      <c r="A188" s="20">
        <v>45339.590277777781</v>
      </c>
      <c r="B188" s="19">
        <v>180</v>
      </c>
      <c r="C188" s="19">
        <v>177</v>
      </c>
      <c r="D188" s="19"/>
      <c r="E188" s="19">
        <v>187</v>
      </c>
      <c r="F188" s="19">
        <v>172</v>
      </c>
      <c r="G188" s="19">
        <v>141</v>
      </c>
      <c r="H188" s="19">
        <v>211</v>
      </c>
      <c r="I188" s="19">
        <v>191</v>
      </c>
      <c r="J188" s="19">
        <v>155</v>
      </c>
      <c r="K188" s="19">
        <v>161</v>
      </c>
      <c r="L188" s="19">
        <v>179</v>
      </c>
      <c r="M188" s="19">
        <v>55</v>
      </c>
      <c r="N188" s="19">
        <v>201</v>
      </c>
      <c r="O188" s="19">
        <v>158</v>
      </c>
      <c r="P188" s="19">
        <v>118</v>
      </c>
      <c r="Q188" s="19">
        <v>4</v>
      </c>
      <c r="R188" s="19">
        <v>188</v>
      </c>
      <c r="S188" s="19">
        <v>84</v>
      </c>
      <c r="T188" s="19">
        <v>56</v>
      </c>
      <c r="U188" s="19">
        <v>151</v>
      </c>
      <c r="V188" s="19">
        <v>2154</v>
      </c>
      <c r="W188" s="19">
        <v>181</v>
      </c>
      <c r="X188" s="19">
        <v>163</v>
      </c>
      <c r="Y188" s="19"/>
      <c r="Z188" s="19">
        <v>68</v>
      </c>
      <c r="AA188" s="19">
        <v>161</v>
      </c>
      <c r="AB188" s="19"/>
      <c r="AC188" s="19"/>
      <c r="AD188" s="19"/>
      <c r="AE188" s="19"/>
      <c r="AF188" s="19"/>
      <c r="AG188" s="19"/>
      <c r="AI188" s="21">
        <f t="shared" si="56"/>
        <v>45339.590277777781</v>
      </c>
      <c r="AJ188" s="22">
        <f t="shared" si="59"/>
        <v>94.350399999999993</v>
      </c>
      <c r="AK188" s="22">
        <f t="shared" si="60"/>
        <v>92.808400000000006</v>
      </c>
      <c r="AL188" s="22" t="str">
        <f t="shared" si="67"/>
        <v/>
      </c>
      <c r="AM188" s="22">
        <f t="shared" si="61"/>
        <v>97.948400000000007</v>
      </c>
      <c r="AN188" s="22">
        <f t="shared" si="62"/>
        <v>90.238399999999999</v>
      </c>
      <c r="AO188" s="22">
        <f t="shared" si="63"/>
        <v>74.304400000000001</v>
      </c>
      <c r="AP188" s="22">
        <f t="shared" si="64"/>
        <v>110.28440000000001</v>
      </c>
      <c r="AQ188" s="22">
        <f t="shared" si="65"/>
        <v>100.0044</v>
      </c>
      <c r="AR188" s="22">
        <f t="shared" si="66"/>
        <v>81.500399999999999</v>
      </c>
      <c r="AS188" s="22">
        <f>IF(K188&lt;&gt;"", (K188*0.514)+1.8304,"")</f>
        <v>84.584400000000002</v>
      </c>
      <c r="AT188" s="22">
        <f>IF(L188&lt;&gt;"", (L188*0.514)+1.8304,"")</f>
        <v>93.836399999999998</v>
      </c>
      <c r="AU188" s="22">
        <f>IF(M188&lt;&gt;"", (M188*0.514)+1.8304,"")</f>
        <v>30.1004</v>
      </c>
      <c r="AV188" s="22">
        <f>IF(N188&lt;&gt;"", (N188*0.514)+1.8304,"")</f>
        <v>105.1444</v>
      </c>
      <c r="AW188" s="22">
        <f>IF(O188&lt;&gt;"", (O188*0.514)+1.8304,"")</f>
        <v>83.042400000000001</v>
      </c>
      <c r="AX188" s="22">
        <f>IF(P188&lt;&gt;"", (P188*0.514)+1.8304,"")</f>
        <v>62.482399999999998</v>
      </c>
      <c r="AY188" s="22">
        <f>IF(Q188&lt;&gt;"", (Q188*0.514)+1.8304,"")</f>
        <v>3.8864000000000001</v>
      </c>
      <c r="AZ188" s="22">
        <f>IF(R188&lt;&gt;"", (R188*0.514)+1.8304,"")</f>
        <v>98.462400000000002</v>
      </c>
      <c r="BA188" s="22">
        <f>IF(S188&lt;&gt;"", (S188*0.514)+1.8304,"")</f>
        <v>45.006399999999999</v>
      </c>
      <c r="BB188" s="22">
        <f>IF(T188&lt;&gt;"", (T188*0.514)+1.8304,"")</f>
        <v>30.6144</v>
      </c>
      <c r="BC188" s="22">
        <f>IF(U188&lt;&gt;"", (U188*0.514)+1.8304,"")</f>
        <v>79.444400000000002</v>
      </c>
      <c r="BD188" s="22">
        <f>IF(V188&lt;&gt;"", (V188*0.514)+1.8304,"")</f>
        <v>1108.9864</v>
      </c>
      <c r="BE188" s="22">
        <f t="shared" si="73"/>
        <v>94.864400000000003</v>
      </c>
      <c r="BF188" s="22">
        <f t="shared" si="73"/>
        <v>85.612399999999994</v>
      </c>
      <c r="BG188" s="22" t="str">
        <f t="shared" si="73"/>
        <v/>
      </c>
      <c r="BH188" s="22">
        <f t="shared" si="72"/>
        <v>36.782399999999996</v>
      </c>
      <c r="BI188" s="22">
        <f t="shared" si="72"/>
        <v>84.584400000000002</v>
      </c>
    </row>
    <row r="189" spans="1:61" hidden="1" x14ac:dyDescent="0.3">
      <c r="A189" s="20">
        <v>45339.597222222219</v>
      </c>
      <c r="B189" s="19">
        <v>180</v>
      </c>
      <c r="C189" s="19">
        <v>178</v>
      </c>
      <c r="D189" s="19"/>
      <c r="E189" s="19">
        <v>188</v>
      </c>
      <c r="F189" s="19">
        <v>170</v>
      </c>
      <c r="G189" s="19">
        <v>129</v>
      </c>
      <c r="H189" s="19">
        <v>208</v>
      </c>
      <c r="I189" s="19">
        <v>189</v>
      </c>
      <c r="J189" s="19">
        <v>152</v>
      </c>
      <c r="K189" s="19">
        <v>163</v>
      </c>
      <c r="L189" s="19">
        <v>179</v>
      </c>
      <c r="M189" s="19">
        <v>57</v>
      </c>
      <c r="N189" s="19">
        <v>193</v>
      </c>
      <c r="O189" s="19">
        <v>159</v>
      </c>
      <c r="P189" s="19">
        <v>120</v>
      </c>
      <c r="Q189" s="19">
        <v>4</v>
      </c>
      <c r="R189" s="19">
        <v>188</v>
      </c>
      <c r="S189" s="19">
        <v>86</v>
      </c>
      <c r="T189" s="19">
        <v>57</v>
      </c>
      <c r="U189" s="19">
        <v>150</v>
      </c>
      <c r="V189" s="19">
        <v>2152</v>
      </c>
      <c r="W189" s="19">
        <v>181</v>
      </c>
      <c r="X189" s="19">
        <v>162</v>
      </c>
      <c r="Y189" s="19">
        <v>32</v>
      </c>
      <c r="Z189" s="19">
        <v>67</v>
      </c>
      <c r="AA189" s="19">
        <v>161</v>
      </c>
      <c r="AB189" s="19"/>
      <c r="AC189" s="19"/>
      <c r="AD189" s="19"/>
      <c r="AE189" s="19"/>
      <c r="AF189" s="19"/>
      <c r="AG189" s="19"/>
      <c r="AI189" s="21">
        <f t="shared" si="56"/>
        <v>45339.597222222219</v>
      </c>
      <c r="AJ189" s="22">
        <f t="shared" si="59"/>
        <v>94.350399999999993</v>
      </c>
      <c r="AK189" s="22">
        <f t="shared" si="60"/>
        <v>93.322400000000002</v>
      </c>
      <c r="AL189" s="22" t="str">
        <f t="shared" si="67"/>
        <v/>
      </c>
      <c r="AM189" s="22">
        <f t="shared" si="61"/>
        <v>98.462400000000002</v>
      </c>
      <c r="AN189" s="22">
        <f t="shared" si="62"/>
        <v>89.210399999999993</v>
      </c>
      <c r="AO189" s="22">
        <f t="shared" si="63"/>
        <v>68.136399999999995</v>
      </c>
      <c r="AP189" s="22">
        <f t="shared" si="64"/>
        <v>108.7424</v>
      </c>
      <c r="AQ189" s="22">
        <f t="shared" si="65"/>
        <v>98.976399999999998</v>
      </c>
      <c r="AR189" s="22">
        <f t="shared" si="66"/>
        <v>79.958399999999997</v>
      </c>
      <c r="AS189" s="22">
        <f>IF(K189&lt;&gt;"", (K189*0.514)+1.8304,"")</f>
        <v>85.612399999999994</v>
      </c>
      <c r="AT189" s="22">
        <f>IF(L189&lt;&gt;"", (L189*0.514)+1.8304,"")</f>
        <v>93.836399999999998</v>
      </c>
      <c r="AU189" s="22">
        <f>IF(M189&lt;&gt;"", (M189*0.514)+1.8304,"")</f>
        <v>31.128400000000003</v>
      </c>
      <c r="AV189" s="22">
        <f>IF(N189&lt;&gt;"", (N189*0.514)+1.8304,"")</f>
        <v>101.0324</v>
      </c>
      <c r="AW189" s="22">
        <f>IF(O189&lt;&gt;"", (O189*0.514)+1.8304,"")</f>
        <v>83.556399999999996</v>
      </c>
      <c r="AX189" s="22">
        <f>IF(P189&lt;&gt;"", (P189*0.514)+1.8304,"")</f>
        <v>63.510399999999997</v>
      </c>
      <c r="AY189" s="22">
        <f>IF(Q189&lt;&gt;"", (Q189*0.514)+1.8304,"")</f>
        <v>3.8864000000000001</v>
      </c>
      <c r="AZ189" s="22">
        <f>IF(R189&lt;&gt;"", (R189*0.514)+1.8304,"")</f>
        <v>98.462400000000002</v>
      </c>
      <c r="BA189" s="22">
        <f>IF(S189&lt;&gt;"", (S189*0.514)+1.8304,"")</f>
        <v>46.034399999999998</v>
      </c>
      <c r="BB189" s="22">
        <f>IF(T189&lt;&gt;"", (T189*0.514)+1.8304,"")</f>
        <v>31.128400000000003</v>
      </c>
      <c r="BC189" s="22">
        <f>IF(U189&lt;&gt;"", (U189*0.514)+1.8304,"")</f>
        <v>78.930400000000006</v>
      </c>
      <c r="BD189" s="22">
        <f>IF(V189&lt;&gt;"", (V189*0.514)+1.8304,"")</f>
        <v>1107.9584</v>
      </c>
      <c r="BE189" s="22">
        <f t="shared" si="73"/>
        <v>94.864400000000003</v>
      </c>
      <c r="BF189" s="22">
        <f t="shared" si="73"/>
        <v>85.098399999999998</v>
      </c>
      <c r="BG189" s="22">
        <f t="shared" si="73"/>
        <v>18.278400000000001</v>
      </c>
      <c r="BH189" s="22">
        <f t="shared" si="72"/>
        <v>36.2684</v>
      </c>
      <c r="BI189" s="22">
        <f t="shared" si="72"/>
        <v>84.584400000000002</v>
      </c>
    </row>
    <row r="190" spans="1:61" hidden="1" x14ac:dyDescent="0.3">
      <c r="A190" s="20">
        <v>45339.604166666664</v>
      </c>
      <c r="B190" s="19">
        <v>180</v>
      </c>
      <c r="C190" s="19">
        <v>191</v>
      </c>
      <c r="D190" s="19"/>
      <c r="E190" s="19">
        <v>188</v>
      </c>
      <c r="F190" s="19">
        <v>171</v>
      </c>
      <c r="G190" s="19">
        <v>120</v>
      </c>
      <c r="H190" s="19">
        <v>211</v>
      </c>
      <c r="I190" s="19">
        <v>187</v>
      </c>
      <c r="J190" s="19">
        <v>153</v>
      </c>
      <c r="K190" s="19">
        <v>162</v>
      </c>
      <c r="L190" s="19">
        <v>177</v>
      </c>
      <c r="M190" s="19">
        <v>58</v>
      </c>
      <c r="N190" s="19">
        <v>196</v>
      </c>
      <c r="O190" s="19">
        <v>160</v>
      </c>
      <c r="P190" s="19">
        <v>119</v>
      </c>
      <c r="Q190" s="19">
        <v>4</v>
      </c>
      <c r="R190" s="19">
        <v>188</v>
      </c>
      <c r="S190" s="19">
        <v>85</v>
      </c>
      <c r="T190" s="19">
        <v>59</v>
      </c>
      <c r="U190" s="19">
        <v>150</v>
      </c>
      <c r="V190" s="19">
        <v>2155</v>
      </c>
      <c r="W190" s="19">
        <v>182</v>
      </c>
      <c r="X190" s="19">
        <v>162</v>
      </c>
      <c r="Y190" s="19"/>
      <c r="Z190" s="19">
        <v>69</v>
      </c>
      <c r="AA190" s="19">
        <v>162</v>
      </c>
      <c r="AB190" s="19"/>
      <c r="AC190" s="19"/>
      <c r="AD190" s="19"/>
      <c r="AE190" s="19"/>
      <c r="AF190" s="19"/>
      <c r="AG190" s="19"/>
      <c r="AI190" s="21">
        <f t="shared" si="56"/>
        <v>45339.604166666664</v>
      </c>
      <c r="AJ190" s="22">
        <f t="shared" si="59"/>
        <v>94.350399999999993</v>
      </c>
      <c r="AK190" s="22">
        <f t="shared" si="60"/>
        <v>100.0044</v>
      </c>
      <c r="AL190" s="22" t="str">
        <f t="shared" si="67"/>
        <v/>
      </c>
      <c r="AM190" s="22">
        <f t="shared" si="61"/>
        <v>98.462400000000002</v>
      </c>
      <c r="AN190" s="22">
        <f t="shared" si="62"/>
        <v>89.724400000000003</v>
      </c>
      <c r="AO190" s="22">
        <f t="shared" si="63"/>
        <v>63.510399999999997</v>
      </c>
      <c r="AP190" s="22">
        <f t="shared" si="64"/>
        <v>110.28440000000001</v>
      </c>
      <c r="AQ190" s="22">
        <f t="shared" si="65"/>
        <v>97.948400000000007</v>
      </c>
      <c r="AR190" s="22">
        <f t="shared" si="66"/>
        <v>80.472399999999993</v>
      </c>
      <c r="AS190" s="22">
        <f>IF(K190&lt;&gt;"", (K190*0.514)+1.8304,"")</f>
        <v>85.098399999999998</v>
      </c>
      <c r="AT190" s="22">
        <f>IF(L190&lt;&gt;"", (L190*0.514)+1.8304,"")</f>
        <v>92.808400000000006</v>
      </c>
      <c r="AU190" s="22">
        <f>IF(M190&lt;&gt;"", (M190*0.514)+1.8304,"")</f>
        <v>31.642400000000002</v>
      </c>
      <c r="AV190" s="22">
        <f>IF(N190&lt;&gt;"", (N190*0.514)+1.8304,"")</f>
        <v>102.5744</v>
      </c>
      <c r="AW190" s="22">
        <f>IF(O190&lt;&gt;"", (O190*0.514)+1.8304,"")</f>
        <v>84.070400000000006</v>
      </c>
      <c r="AX190" s="22">
        <f>IF(P190&lt;&gt;"", (P190*0.514)+1.8304,"")</f>
        <v>62.996400000000001</v>
      </c>
      <c r="AY190" s="22">
        <f>IF(Q190&lt;&gt;"", (Q190*0.514)+1.8304,"")</f>
        <v>3.8864000000000001</v>
      </c>
      <c r="AZ190" s="22">
        <f>IF(R190&lt;&gt;"", (R190*0.514)+1.8304,"")</f>
        <v>98.462400000000002</v>
      </c>
      <c r="BA190" s="22">
        <f>IF(S190&lt;&gt;"", (S190*0.514)+1.8304,"")</f>
        <v>45.520399999999995</v>
      </c>
      <c r="BB190" s="22">
        <f>IF(T190&lt;&gt;"", (T190*0.514)+1.8304,"")</f>
        <v>32.156399999999998</v>
      </c>
      <c r="BC190" s="22">
        <f>IF(U190&lt;&gt;"", (U190*0.514)+1.8304,"")</f>
        <v>78.930400000000006</v>
      </c>
      <c r="BD190" s="22">
        <f>IF(V190&lt;&gt;"", (V190*0.514)+1.8304,"")</f>
        <v>1109.5004000000001</v>
      </c>
      <c r="BE190" s="22">
        <f t="shared" si="73"/>
        <v>95.378399999999999</v>
      </c>
      <c r="BF190" s="22">
        <f t="shared" si="73"/>
        <v>85.098399999999998</v>
      </c>
      <c r="BG190" s="22" t="str">
        <f t="shared" si="73"/>
        <v/>
      </c>
      <c r="BH190" s="22">
        <f t="shared" si="72"/>
        <v>37.296399999999998</v>
      </c>
      <c r="BI190" s="22">
        <f t="shared" si="72"/>
        <v>85.098399999999998</v>
      </c>
    </row>
    <row r="191" spans="1:61" hidden="1" x14ac:dyDescent="0.3">
      <c r="A191" s="20">
        <v>45339.611111111109</v>
      </c>
      <c r="B191" s="19">
        <v>182</v>
      </c>
      <c r="C191" s="19">
        <v>186</v>
      </c>
      <c r="D191" s="19"/>
      <c r="E191" s="19">
        <v>189</v>
      </c>
      <c r="F191" s="19">
        <v>172</v>
      </c>
      <c r="G191" s="19">
        <v>115</v>
      </c>
      <c r="H191" s="19">
        <v>201</v>
      </c>
      <c r="I191" s="19">
        <v>185</v>
      </c>
      <c r="J191" s="19">
        <v>153</v>
      </c>
      <c r="K191" s="19">
        <v>162</v>
      </c>
      <c r="L191" s="19">
        <v>177</v>
      </c>
      <c r="M191" s="19">
        <v>56</v>
      </c>
      <c r="N191" s="19">
        <v>225</v>
      </c>
      <c r="O191" s="19">
        <v>159</v>
      </c>
      <c r="P191" s="19">
        <v>118</v>
      </c>
      <c r="Q191" s="19">
        <v>4</v>
      </c>
      <c r="R191" s="19">
        <v>188</v>
      </c>
      <c r="S191" s="19">
        <v>86</v>
      </c>
      <c r="T191" s="19">
        <v>56</v>
      </c>
      <c r="U191" s="19">
        <v>152</v>
      </c>
      <c r="V191" s="19">
        <v>2157</v>
      </c>
      <c r="W191" s="19">
        <v>182</v>
      </c>
      <c r="X191" s="19">
        <v>162</v>
      </c>
      <c r="Y191" s="19"/>
      <c r="Z191" s="19">
        <v>72</v>
      </c>
      <c r="AA191" s="19">
        <v>163</v>
      </c>
      <c r="AB191" s="19"/>
      <c r="AC191" s="19"/>
      <c r="AD191" s="19"/>
      <c r="AE191" s="19"/>
      <c r="AF191" s="19"/>
      <c r="AG191" s="19"/>
      <c r="AI191" s="21">
        <f t="shared" si="56"/>
        <v>45339.611111111109</v>
      </c>
      <c r="AJ191" s="22">
        <f t="shared" si="59"/>
        <v>95.378399999999999</v>
      </c>
      <c r="AK191" s="22">
        <f t="shared" si="60"/>
        <v>97.434399999999997</v>
      </c>
      <c r="AL191" s="22" t="str">
        <f t="shared" si="67"/>
        <v/>
      </c>
      <c r="AM191" s="22">
        <f t="shared" si="61"/>
        <v>98.976399999999998</v>
      </c>
      <c r="AN191" s="22">
        <f t="shared" si="62"/>
        <v>90.238399999999999</v>
      </c>
      <c r="AO191" s="22">
        <f t="shared" si="63"/>
        <v>60.940399999999997</v>
      </c>
      <c r="AP191" s="22">
        <f t="shared" si="64"/>
        <v>105.1444</v>
      </c>
      <c r="AQ191" s="22">
        <f t="shared" si="65"/>
        <v>96.920400000000001</v>
      </c>
      <c r="AR191" s="22">
        <f t="shared" si="66"/>
        <v>80.472399999999993</v>
      </c>
      <c r="AS191" s="22">
        <f>IF(K191&lt;&gt;"", (K191*0.514)+1.8304,"")</f>
        <v>85.098399999999998</v>
      </c>
      <c r="AT191" s="22">
        <f>IF(L191&lt;&gt;"", (L191*0.514)+1.8304,"")</f>
        <v>92.808400000000006</v>
      </c>
      <c r="AU191" s="22">
        <f>IF(M191&lt;&gt;"", (M191*0.514)+1.8304,"")</f>
        <v>30.6144</v>
      </c>
      <c r="AV191" s="22">
        <f>IF(N191&lt;&gt;"", (N191*0.514)+1.8304,"")</f>
        <v>117.4804</v>
      </c>
      <c r="AW191" s="22">
        <f>IF(O191&lt;&gt;"", (O191*0.514)+1.8304,"")</f>
        <v>83.556399999999996</v>
      </c>
      <c r="AX191" s="22">
        <f>IF(P191&lt;&gt;"", (P191*0.514)+1.8304,"")</f>
        <v>62.482399999999998</v>
      </c>
      <c r="AY191" s="22">
        <f>IF(Q191&lt;&gt;"", (Q191*0.514)+1.8304,"")</f>
        <v>3.8864000000000001</v>
      </c>
      <c r="AZ191" s="22">
        <f>IF(R191&lt;&gt;"", (R191*0.514)+1.8304,"")</f>
        <v>98.462400000000002</v>
      </c>
      <c r="BA191" s="22">
        <f>IF(S191&lt;&gt;"", (S191*0.514)+1.8304,"")</f>
        <v>46.034399999999998</v>
      </c>
      <c r="BB191" s="22">
        <f>IF(T191&lt;&gt;"", (T191*0.514)+1.8304,"")</f>
        <v>30.6144</v>
      </c>
      <c r="BC191" s="22">
        <f>IF(U191&lt;&gt;"", (U191*0.514)+1.8304,"")</f>
        <v>79.958399999999997</v>
      </c>
      <c r="BD191" s="22">
        <f>IF(V191&lt;&gt;"", (V191*0.514)+1.8304,"")</f>
        <v>1110.5284000000001</v>
      </c>
      <c r="BE191" s="22">
        <f t="shared" si="73"/>
        <v>95.378399999999999</v>
      </c>
      <c r="BF191" s="22">
        <f t="shared" si="73"/>
        <v>85.098399999999998</v>
      </c>
      <c r="BG191" s="22" t="str">
        <f t="shared" si="73"/>
        <v/>
      </c>
      <c r="BH191" s="22">
        <f t="shared" si="72"/>
        <v>38.8384</v>
      </c>
      <c r="BI191" s="22">
        <f t="shared" si="72"/>
        <v>85.612399999999994</v>
      </c>
    </row>
    <row r="192" spans="1:61" hidden="1" x14ac:dyDescent="0.3">
      <c r="A192" s="20">
        <v>45339.618055555555</v>
      </c>
      <c r="B192" s="19">
        <v>181</v>
      </c>
      <c r="C192" s="19">
        <v>180</v>
      </c>
      <c r="D192" s="19"/>
      <c r="E192" s="19">
        <v>190</v>
      </c>
      <c r="F192" s="19">
        <v>174</v>
      </c>
      <c r="G192" s="19">
        <v>126</v>
      </c>
      <c r="H192" s="19">
        <v>197</v>
      </c>
      <c r="I192" s="19">
        <v>188</v>
      </c>
      <c r="J192" s="19">
        <v>155</v>
      </c>
      <c r="K192" s="19">
        <v>162</v>
      </c>
      <c r="L192" s="19">
        <v>179</v>
      </c>
      <c r="M192" s="19">
        <v>57</v>
      </c>
      <c r="N192" s="19">
        <v>477</v>
      </c>
      <c r="O192" s="19">
        <v>160</v>
      </c>
      <c r="P192" s="19">
        <v>118</v>
      </c>
      <c r="Q192" s="19">
        <v>4</v>
      </c>
      <c r="R192" s="19">
        <v>187</v>
      </c>
      <c r="S192" s="19">
        <v>87</v>
      </c>
      <c r="T192" s="19">
        <v>61</v>
      </c>
      <c r="U192" s="19">
        <v>152</v>
      </c>
      <c r="V192" s="19">
        <v>2160</v>
      </c>
      <c r="W192" s="19">
        <v>183</v>
      </c>
      <c r="X192" s="19">
        <v>161</v>
      </c>
      <c r="Y192" s="19">
        <v>43</v>
      </c>
      <c r="Z192" s="19">
        <v>69</v>
      </c>
      <c r="AA192" s="19">
        <v>164</v>
      </c>
      <c r="AB192" s="19"/>
      <c r="AC192" s="19"/>
      <c r="AD192" s="19"/>
      <c r="AE192" s="19"/>
      <c r="AF192" s="19"/>
      <c r="AG192" s="19"/>
      <c r="AI192" s="21">
        <f t="shared" si="56"/>
        <v>45339.618055555555</v>
      </c>
      <c r="AJ192" s="22">
        <f t="shared" si="59"/>
        <v>94.864400000000003</v>
      </c>
      <c r="AK192" s="22">
        <f t="shared" si="60"/>
        <v>94.350399999999993</v>
      </c>
      <c r="AL192" s="22" t="str">
        <f t="shared" si="67"/>
        <v/>
      </c>
      <c r="AM192" s="22">
        <f t="shared" si="61"/>
        <v>99.490399999999994</v>
      </c>
      <c r="AN192" s="22">
        <f t="shared" si="62"/>
        <v>91.266400000000004</v>
      </c>
      <c r="AO192" s="22">
        <f t="shared" si="63"/>
        <v>66.594399999999993</v>
      </c>
      <c r="AP192" s="22">
        <f t="shared" si="64"/>
        <v>103.08839999999999</v>
      </c>
      <c r="AQ192" s="22">
        <f t="shared" si="65"/>
        <v>98.462400000000002</v>
      </c>
      <c r="AR192" s="22">
        <f t="shared" si="66"/>
        <v>81.500399999999999</v>
      </c>
      <c r="AS192" s="22">
        <f>IF(K192&lt;&gt;"", (K192*0.514)+1.8304,"")</f>
        <v>85.098399999999998</v>
      </c>
      <c r="AT192" s="22">
        <f>IF(L192&lt;&gt;"", (L192*0.514)+1.8304,"")</f>
        <v>93.836399999999998</v>
      </c>
      <c r="AU192" s="22">
        <f>IF(M192&lt;&gt;"", (M192*0.514)+1.8304,"")</f>
        <v>31.128400000000003</v>
      </c>
      <c r="AV192" s="22">
        <f>IF(N192&lt;&gt;"", (N192*0.514)+1.8304,"")</f>
        <v>247.00839999999999</v>
      </c>
      <c r="AW192" s="22">
        <f>IF(O192&lt;&gt;"", (O192*0.514)+1.8304,"")</f>
        <v>84.070400000000006</v>
      </c>
      <c r="AX192" s="22">
        <f>IF(P192&lt;&gt;"", (P192*0.514)+1.8304,"")</f>
        <v>62.482399999999998</v>
      </c>
      <c r="AY192" s="22">
        <f>IF(Q192&lt;&gt;"", (Q192*0.514)+1.8304,"")</f>
        <v>3.8864000000000001</v>
      </c>
      <c r="AZ192" s="22">
        <f>IF(R192&lt;&gt;"", (R192*0.514)+1.8304,"")</f>
        <v>97.948400000000007</v>
      </c>
      <c r="BA192" s="22">
        <f>IF(S192&lt;&gt;"", (S192*0.514)+1.8304,"")</f>
        <v>46.548400000000001</v>
      </c>
      <c r="BB192" s="22">
        <f>IF(T192&lt;&gt;"", (T192*0.514)+1.8304,"")</f>
        <v>33.184399999999997</v>
      </c>
      <c r="BC192" s="22">
        <f>IF(U192&lt;&gt;"", (U192*0.514)+1.8304,"")</f>
        <v>79.958399999999997</v>
      </c>
      <c r="BD192" s="22">
        <f>IF(V192&lt;&gt;"", (V192*0.514)+1.8304,"")</f>
        <v>1112.0704000000001</v>
      </c>
      <c r="BE192" s="22">
        <f t="shared" si="73"/>
        <v>95.892399999999995</v>
      </c>
      <c r="BF192" s="22">
        <f t="shared" si="73"/>
        <v>84.584400000000002</v>
      </c>
      <c r="BG192" s="22">
        <f t="shared" si="73"/>
        <v>23.932400000000001</v>
      </c>
      <c r="BH192" s="22">
        <f t="shared" si="72"/>
        <v>37.296399999999998</v>
      </c>
      <c r="BI192" s="22">
        <f t="shared" si="72"/>
        <v>86.126400000000004</v>
      </c>
    </row>
    <row r="193" spans="1:61" hidden="1" x14ac:dyDescent="0.3">
      <c r="A193" s="20">
        <v>45339.625</v>
      </c>
      <c r="B193" s="19">
        <v>181</v>
      </c>
      <c r="C193" s="19">
        <v>178</v>
      </c>
      <c r="D193" s="19"/>
      <c r="E193" s="19">
        <v>192</v>
      </c>
      <c r="F193" s="19">
        <v>176</v>
      </c>
      <c r="G193" s="19">
        <v>130</v>
      </c>
      <c r="H193" s="19">
        <v>194</v>
      </c>
      <c r="I193" s="19">
        <v>191</v>
      </c>
      <c r="J193" s="19">
        <v>155</v>
      </c>
      <c r="K193" s="19">
        <v>163</v>
      </c>
      <c r="L193" s="19">
        <v>183</v>
      </c>
      <c r="M193" s="19">
        <v>57</v>
      </c>
      <c r="N193" s="19">
        <v>415</v>
      </c>
      <c r="O193" s="19">
        <v>161</v>
      </c>
      <c r="P193" s="19">
        <v>117</v>
      </c>
      <c r="Q193" s="19">
        <v>4</v>
      </c>
      <c r="R193" s="19">
        <v>187</v>
      </c>
      <c r="S193" s="19">
        <v>85</v>
      </c>
      <c r="T193" s="19">
        <v>62</v>
      </c>
      <c r="U193" s="19">
        <v>152</v>
      </c>
      <c r="V193" s="19">
        <v>2160</v>
      </c>
      <c r="W193" s="19">
        <v>183</v>
      </c>
      <c r="X193" s="19">
        <v>163</v>
      </c>
      <c r="Y193" s="19"/>
      <c r="Z193" s="19">
        <v>72</v>
      </c>
      <c r="AA193" s="19">
        <v>164</v>
      </c>
      <c r="AB193" s="19"/>
      <c r="AC193" s="19"/>
      <c r="AD193" s="19"/>
      <c r="AE193" s="19"/>
      <c r="AF193" s="19"/>
      <c r="AG193" s="19"/>
      <c r="AI193" s="21">
        <f t="shared" si="56"/>
        <v>45339.625</v>
      </c>
      <c r="AJ193" s="22">
        <f t="shared" si="59"/>
        <v>94.864400000000003</v>
      </c>
      <c r="AK193" s="22">
        <f t="shared" si="60"/>
        <v>93.322400000000002</v>
      </c>
      <c r="AL193" s="22" t="str">
        <f t="shared" si="67"/>
        <v/>
      </c>
      <c r="AM193" s="22">
        <f t="shared" si="61"/>
        <v>100.5184</v>
      </c>
      <c r="AN193" s="22">
        <f t="shared" si="62"/>
        <v>92.294399999999996</v>
      </c>
      <c r="AO193" s="22">
        <f t="shared" si="63"/>
        <v>68.650400000000005</v>
      </c>
      <c r="AP193" s="22">
        <f t="shared" si="64"/>
        <v>101.54640000000001</v>
      </c>
      <c r="AQ193" s="22">
        <f t="shared" si="65"/>
        <v>100.0044</v>
      </c>
      <c r="AR193" s="22">
        <f t="shared" si="66"/>
        <v>81.500399999999999</v>
      </c>
      <c r="AS193" s="22">
        <f>IF(K193&lt;&gt;"", (K193*0.514)+1.8304,"")</f>
        <v>85.612399999999994</v>
      </c>
      <c r="AT193" s="22">
        <f>IF(L193&lt;&gt;"", (L193*0.514)+1.8304,"")</f>
        <v>95.892399999999995</v>
      </c>
      <c r="AU193" s="22">
        <f>IF(M193&lt;&gt;"", (M193*0.514)+1.8304,"")</f>
        <v>31.128400000000003</v>
      </c>
      <c r="AV193" s="22">
        <f>IF(N193&lt;&gt;"", (N193*0.514)+1.8304,"")</f>
        <v>215.1404</v>
      </c>
      <c r="AW193" s="22">
        <f>IF(O193&lt;&gt;"", (O193*0.514)+1.8304,"")</f>
        <v>84.584400000000002</v>
      </c>
      <c r="AX193" s="22">
        <f>IF(P193&lt;&gt;"", (P193*0.514)+1.8304,"")</f>
        <v>61.968399999999995</v>
      </c>
      <c r="AY193" s="22">
        <f>IF(Q193&lt;&gt;"", (Q193*0.514)+1.8304,"")</f>
        <v>3.8864000000000001</v>
      </c>
      <c r="AZ193" s="22">
        <f>IF(R193&lt;&gt;"", (R193*0.514)+1.8304,"")</f>
        <v>97.948400000000007</v>
      </c>
      <c r="BA193" s="22">
        <f>IF(S193&lt;&gt;"", (S193*0.514)+1.8304,"")</f>
        <v>45.520399999999995</v>
      </c>
      <c r="BB193" s="22">
        <f>IF(T193&lt;&gt;"", (T193*0.514)+1.8304,"")</f>
        <v>33.698399999999999</v>
      </c>
      <c r="BC193" s="22">
        <f>IF(U193&lt;&gt;"", (U193*0.514)+1.8304,"")</f>
        <v>79.958399999999997</v>
      </c>
      <c r="BD193" s="22">
        <f>IF(V193&lt;&gt;"", (V193*0.514)+1.8304,"")</f>
        <v>1112.0704000000001</v>
      </c>
      <c r="BE193" s="22">
        <f t="shared" si="73"/>
        <v>95.892399999999995</v>
      </c>
      <c r="BF193" s="22">
        <f t="shared" si="73"/>
        <v>85.612399999999994</v>
      </c>
      <c r="BG193" s="22" t="str">
        <f t="shared" si="73"/>
        <v/>
      </c>
      <c r="BH193" s="22">
        <f t="shared" si="72"/>
        <v>38.8384</v>
      </c>
      <c r="BI193" s="22">
        <f t="shared" si="72"/>
        <v>86.126400000000004</v>
      </c>
    </row>
    <row r="194" spans="1:61" hidden="1" x14ac:dyDescent="0.3">
      <c r="A194" s="20">
        <v>45339.631944444445</v>
      </c>
      <c r="B194" s="19">
        <v>183</v>
      </c>
      <c r="C194" s="19">
        <v>178</v>
      </c>
      <c r="D194" s="19"/>
      <c r="E194" s="19">
        <v>194</v>
      </c>
      <c r="F194" s="19">
        <v>174</v>
      </c>
      <c r="G194" s="19">
        <v>130</v>
      </c>
      <c r="H194" s="19">
        <v>197</v>
      </c>
      <c r="I194" s="19">
        <v>190</v>
      </c>
      <c r="J194" s="19">
        <v>155</v>
      </c>
      <c r="K194" s="19">
        <v>164</v>
      </c>
      <c r="L194" s="19">
        <v>182</v>
      </c>
      <c r="M194" s="19">
        <v>59</v>
      </c>
      <c r="N194" s="19">
        <v>343</v>
      </c>
      <c r="O194" s="19">
        <v>159</v>
      </c>
      <c r="P194" s="19">
        <v>122</v>
      </c>
      <c r="Q194" s="19">
        <v>4</v>
      </c>
      <c r="R194" s="19">
        <v>188</v>
      </c>
      <c r="S194" s="19">
        <v>87</v>
      </c>
      <c r="T194" s="19">
        <v>62</v>
      </c>
      <c r="U194" s="19">
        <v>152</v>
      </c>
      <c r="V194" s="19">
        <v>2160</v>
      </c>
      <c r="W194" s="19">
        <v>183</v>
      </c>
      <c r="X194" s="19">
        <v>162</v>
      </c>
      <c r="Y194" s="19"/>
      <c r="Z194" s="19">
        <v>70</v>
      </c>
      <c r="AA194" s="19">
        <v>163</v>
      </c>
      <c r="AB194" s="19"/>
      <c r="AC194" s="19"/>
      <c r="AD194" s="19"/>
      <c r="AE194" s="19"/>
      <c r="AF194" s="19"/>
      <c r="AG194" s="19"/>
      <c r="AI194" s="21">
        <f t="shared" ref="AI194:AI257" si="74">A194</f>
        <v>45339.631944444445</v>
      </c>
      <c r="AJ194" s="22">
        <f t="shared" si="59"/>
        <v>95.892399999999995</v>
      </c>
      <c r="AK194" s="22">
        <f t="shared" si="60"/>
        <v>93.322400000000002</v>
      </c>
      <c r="AL194" s="22" t="str">
        <f t="shared" si="67"/>
        <v/>
      </c>
      <c r="AM194" s="22">
        <f t="shared" si="61"/>
        <v>101.54640000000001</v>
      </c>
      <c r="AN194" s="22">
        <f t="shared" si="62"/>
        <v>91.266400000000004</v>
      </c>
      <c r="AO194" s="22">
        <f t="shared" si="63"/>
        <v>68.650400000000005</v>
      </c>
      <c r="AP194" s="22">
        <f t="shared" si="64"/>
        <v>103.08839999999999</v>
      </c>
      <c r="AQ194" s="22">
        <f t="shared" si="65"/>
        <v>99.490399999999994</v>
      </c>
      <c r="AR194" s="22">
        <f t="shared" si="66"/>
        <v>81.500399999999999</v>
      </c>
      <c r="AS194" s="22">
        <f>IF(K194&lt;&gt;"", (K194*0.514)+1.8304,"")</f>
        <v>86.126400000000004</v>
      </c>
      <c r="AT194" s="22">
        <f>IF(L194&lt;&gt;"", (L194*0.514)+1.8304,"")</f>
        <v>95.378399999999999</v>
      </c>
      <c r="AU194" s="22">
        <f>IF(M194&lt;&gt;"", (M194*0.514)+1.8304,"")</f>
        <v>32.156399999999998</v>
      </c>
      <c r="AV194" s="22">
        <f>IF(N194&lt;&gt;"", (N194*0.514)+1.8304,"")</f>
        <v>178.13239999999999</v>
      </c>
      <c r="AW194" s="22">
        <f>IF(O194&lt;&gt;"", (O194*0.514)+1.8304,"")</f>
        <v>83.556399999999996</v>
      </c>
      <c r="AX194" s="22">
        <f>IF(P194&lt;&gt;"", (P194*0.514)+1.8304,"")</f>
        <v>64.538399999999996</v>
      </c>
      <c r="AY194" s="22">
        <f>IF(Q194&lt;&gt;"", (Q194*0.514)+1.8304,"")</f>
        <v>3.8864000000000001</v>
      </c>
      <c r="AZ194" s="22">
        <f>IF(R194&lt;&gt;"", (R194*0.514)+1.8304,"")</f>
        <v>98.462400000000002</v>
      </c>
      <c r="BA194" s="22">
        <f>IF(S194&lt;&gt;"", (S194*0.514)+1.8304,"")</f>
        <v>46.548400000000001</v>
      </c>
      <c r="BB194" s="22">
        <f>IF(T194&lt;&gt;"", (T194*0.514)+1.8304,"")</f>
        <v>33.698399999999999</v>
      </c>
      <c r="BC194" s="22">
        <f>IF(U194&lt;&gt;"", (U194*0.514)+1.8304,"")</f>
        <v>79.958399999999997</v>
      </c>
      <c r="BD194" s="22">
        <f>IF(V194&lt;&gt;"", (V194*0.514)+1.8304,"")</f>
        <v>1112.0704000000001</v>
      </c>
      <c r="BE194" s="22">
        <f t="shared" si="73"/>
        <v>95.892399999999995</v>
      </c>
      <c r="BF194" s="22">
        <f t="shared" si="73"/>
        <v>85.098399999999998</v>
      </c>
      <c r="BG194" s="22" t="str">
        <f t="shared" si="73"/>
        <v/>
      </c>
      <c r="BH194" s="22">
        <f t="shared" si="72"/>
        <v>37.810400000000001</v>
      </c>
      <c r="BI194" s="22">
        <f t="shared" si="72"/>
        <v>85.612399999999994</v>
      </c>
    </row>
    <row r="195" spans="1:61" hidden="1" x14ac:dyDescent="0.3">
      <c r="A195" s="20">
        <v>45339.638888888891</v>
      </c>
      <c r="B195" s="19">
        <v>186</v>
      </c>
      <c r="C195" s="19">
        <v>182</v>
      </c>
      <c r="D195" s="19"/>
      <c r="E195" s="19">
        <v>192</v>
      </c>
      <c r="F195" s="19">
        <v>173</v>
      </c>
      <c r="G195" s="19">
        <v>130</v>
      </c>
      <c r="H195" s="19">
        <v>195</v>
      </c>
      <c r="I195" s="19">
        <v>186</v>
      </c>
      <c r="J195" s="19">
        <v>154</v>
      </c>
      <c r="K195" s="19">
        <v>164</v>
      </c>
      <c r="L195" s="19">
        <v>184</v>
      </c>
      <c r="M195" s="19">
        <v>57</v>
      </c>
      <c r="N195" s="19">
        <v>478</v>
      </c>
      <c r="O195" s="19">
        <v>160</v>
      </c>
      <c r="P195" s="19">
        <v>123</v>
      </c>
      <c r="Q195" s="19">
        <v>4</v>
      </c>
      <c r="R195" s="19">
        <v>189</v>
      </c>
      <c r="S195" s="19">
        <v>87</v>
      </c>
      <c r="T195" s="19">
        <v>58</v>
      </c>
      <c r="U195" s="19">
        <v>151</v>
      </c>
      <c r="V195" s="19">
        <v>2162</v>
      </c>
      <c r="W195" s="19">
        <v>182</v>
      </c>
      <c r="X195" s="19">
        <v>163</v>
      </c>
      <c r="Y195" s="19"/>
      <c r="Z195" s="19">
        <v>72</v>
      </c>
      <c r="AA195" s="19">
        <v>163</v>
      </c>
      <c r="AB195" s="19"/>
      <c r="AC195" s="19"/>
      <c r="AD195" s="19"/>
      <c r="AE195" s="19"/>
      <c r="AF195" s="19"/>
      <c r="AG195" s="19"/>
      <c r="AI195" s="21">
        <f t="shared" si="74"/>
        <v>45339.638888888891</v>
      </c>
      <c r="AJ195" s="22">
        <f t="shared" si="59"/>
        <v>97.434399999999997</v>
      </c>
      <c r="AK195" s="22">
        <f t="shared" si="60"/>
        <v>95.378399999999999</v>
      </c>
      <c r="AL195" s="22" t="str">
        <f t="shared" si="67"/>
        <v/>
      </c>
      <c r="AM195" s="22">
        <f t="shared" si="61"/>
        <v>100.5184</v>
      </c>
      <c r="AN195" s="22">
        <f t="shared" si="62"/>
        <v>90.752399999999994</v>
      </c>
      <c r="AO195" s="22">
        <f t="shared" si="63"/>
        <v>68.650400000000005</v>
      </c>
      <c r="AP195" s="22">
        <f t="shared" si="64"/>
        <v>102.0604</v>
      </c>
      <c r="AQ195" s="22">
        <f t="shared" si="65"/>
        <v>97.434399999999997</v>
      </c>
      <c r="AR195" s="22">
        <f t="shared" si="66"/>
        <v>80.986400000000003</v>
      </c>
      <c r="AS195" s="22">
        <f>IF(K195&lt;&gt;"", (K195*0.514)+1.8304,"")</f>
        <v>86.126400000000004</v>
      </c>
      <c r="AT195" s="22">
        <f>IF(L195&lt;&gt;"", (L195*0.514)+1.8304,"")</f>
        <v>96.406400000000005</v>
      </c>
      <c r="AU195" s="22">
        <f>IF(M195&lt;&gt;"", (M195*0.514)+1.8304,"")</f>
        <v>31.128400000000003</v>
      </c>
      <c r="AV195" s="22">
        <f>IF(N195&lt;&gt;"", (N195*0.514)+1.8304,"")</f>
        <v>247.5224</v>
      </c>
      <c r="AW195" s="22">
        <f>IF(O195&lt;&gt;"", (O195*0.514)+1.8304,"")</f>
        <v>84.070400000000006</v>
      </c>
      <c r="AX195" s="22">
        <f>IF(P195&lt;&gt;"", (P195*0.514)+1.8304,"")</f>
        <v>65.052400000000006</v>
      </c>
      <c r="AY195" s="22">
        <f>IF(Q195&lt;&gt;"", (Q195*0.514)+1.8304,"")</f>
        <v>3.8864000000000001</v>
      </c>
      <c r="AZ195" s="22">
        <f>IF(R195&lt;&gt;"", (R195*0.514)+1.8304,"")</f>
        <v>98.976399999999998</v>
      </c>
      <c r="BA195" s="22">
        <f>IF(S195&lt;&gt;"", (S195*0.514)+1.8304,"")</f>
        <v>46.548400000000001</v>
      </c>
      <c r="BB195" s="22">
        <f>IF(T195&lt;&gt;"", (T195*0.514)+1.8304,"")</f>
        <v>31.642400000000002</v>
      </c>
      <c r="BC195" s="22">
        <f>IF(U195&lt;&gt;"", (U195*0.514)+1.8304,"")</f>
        <v>79.444400000000002</v>
      </c>
      <c r="BD195" s="22">
        <f>IF(V195&lt;&gt;"", (V195*0.514)+1.8304,"")</f>
        <v>1113.0984000000001</v>
      </c>
      <c r="BE195" s="22">
        <f t="shared" si="73"/>
        <v>95.378399999999999</v>
      </c>
      <c r="BF195" s="22">
        <f t="shared" si="73"/>
        <v>85.612399999999994</v>
      </c>
      <c r="BG195" s="22" t="str">
        <f t="shared" si="73"/>
        <v/>
      </c>
      <c r="BH195" s="22">
        <f t="shared" si="72"/>
        <v>38.8384</v>
      </c>
      <c r="BI195" s="22">
        <f t="shared" si="72"/>
        <v>85.612399999999994</v>
      </c>
    </row>
    <row r="196" spans="1:61" hidden="1" x14ac:dyDescent="0.3">
      <c r="A196" s="20">
        <v>45339.645833333336</v>
      </c>
      <c r="B196" s="19">
        <v>185</v>
      </c>
      <c r="C196" s="19">
        <v>180</v>
      </c>
      <c r="D196" s="19"/>
      <c r="E196" s="19">
        <v>192</v>
      </c>
      <c r="F196" s="19">
        <v>172</v>
      </c>
      <c r="G196" s="19">
        <v>132</v>
      </c>
      <c r="H196" s="19">
        <v>194</v>
      </c>
      <c r="I196" s="19">
        <v>190</v>
      </c>
      <c r="J196" s="19">
        <v>154</v>
      </c>
      <c r="K196" s="19">
        <v>163</v>
      </c>
      <c r="L196" s="19">
        <v>184</v>
      </c>
      <c r="M196" s="19">
        <v>57</v>
      </c>
      <c r="N196" s="19">
        <v>372</v>
      </c>
      <c r="O196" s="19">
        <v>160</v>
      </c>
      <c r="P196" s="19">
        <v>124</v>
      </c>
      <c r="Q196" s="19">
        <v>4</v>
      </c>
      <c r="R196" s="19">
        <v>190</v>
      </c>
      <c r="S196" s="19">
        <v>85</v>
      </c>
      <c r="T196" s="19">
        <v>58</v>
      </c>
      <c r="U196" s="19">
        <v>151</v>
      </c>
      <c r="V196" s="19">
        <v>2164</v>
      </c>
      <c r="W196" s="19">
        <v>182</v>
      </c>
      <c r="X196" s="19">
        <v>163</v>
      </c>
      <c r="Y196" s="19"/>
      <c r="Z196" s="19">
        <v>70</v>
      </c>
      <c r="AA196" s="19">
        <v>163</v>
      </c>
      <c r="AB196" s="19"/>
      <c r="AC196" s="19"/>
      <c r="AD196" s="19"/>
      <c r="AE196" s="19"/>
      <c r="AF196" s="19"/>
      <c r="AG196" s="19"/>
      <c r="AI196" s="21">
        <f t="shared" si="74"/>
        <v>45339.645833333336</v>
      </c>
      <c r="AJ196" s="22">
        <f t="shared" si="59"/>
        <v>96.920400000000001</v>
      </c>
      <c r="AK196" s="22">
        <f t="shared" si="60"/>
        <v>94.350399999999993</v>
      </c>
      <c r="AL196" s="22" t="str">
        <f t="shared" si="67"/>
        <v/>
      </c>
      <c r="AM196" s="22">
        <f t="shared" si="61"/>
        <v>100.5184</v>
      </c>
      <c r="AN196" s="22">
        <f t="shared" si="62"/>
        <v>90.238399999999999</v>
      </c>
      <c r="AO196" s="22">
        <f t="shared" si="63"/>
        <v>69.678399999999996</v>
      </c>
      <c r="AP196" s="22">
        <f t="shared" si="64"/>
        <v>101.54640000000001</v>
      </c>
      <c r="AQ196" s="22">
        <f t="shared" si="65"/>
        <v>99.490399999999994</v>
      </c>
      <c r="AR196" s="22">
        <f t="shared" si="66"/>
        <v>80.986400000000003</v>
      </c>
      <c r="AS196" s="22">
        <f>IF(K196&lt;&gt;"", (K196*0.514)+1.8304,"")</f>
        <v>85.612399999999994</v>
      </c>
      <c r="AT196" s="22">
        <f>IF(L196&lt;&gt;"", (L196*0.514)+1.8304,"")</f>
        <v>96.406400000000005</v>
      </c>
      <c r="AU196" s="22">
        <f>IF(M196&lt;&gt;"", (M196*0.514)+1.8304,"")</f>
        <v>31.128400000000003</v>
      </c>
      <c r="AV196" s="22">
        <f>IF(N196&lt;&gt;"", (N196*0.514)+1.8304,"")</f>
        <v>193.0384</v>
      </c>
      <c r="AW196" s="22">
        <f>IF(O196&lt;&gt;"", (O196*0.514)+1.8304,"")</f>
        <v>84.070400000000006</v>
      </c>
      <c r="AX196" s="22">
        <f>IF(P196&lt;&gt;"", (P196*0.514)+1.8304,"")</f>
        <v>65.566400000000002</v>
      </c>
      <c r="AY196" s="22">
        <f>IF(Q196&lt;&gt;"", (Q196*0.514)+1.8304,"")</f>
        <v>3.8864000000000001</v>
      </c>
      <c r="AZ196" s="22">
        <f>IF(R196&lt;&gt;"", (R196*0.514)+1.8304,"")</f>
        <v>99.490399999999994</v>
      </c>
      <c r="BA196" s="22">
        <f>IF(S196&lt;&gt;"", (S196*0.514)+1.8304,"")</f>
        <v>45.520399999999995</v>
      </c>
      <c r="BB196" s="22">
        <f>IF(T196&lt;&gt;"", (T196*0.514)+1.8304,"")</f>
        <v>31.642400000000002</v>
      </c>
      <c r="BC196" s="22">
        <f>IF(U196&lt;&gt;"", (U196*0.514)+1.8304,"")</f>
        <v>79.444400000000002</v>
      </c>
      <c r="BD196" s="22">
        <f>IF(V196&lt;&gt;"", (V196*0.514)+1.8304,"")</f>
        <v>1114.1264000000001</v>
      </c>
      <c r="BE196" s="22">
        <f t="shared" si="73"/>
        <v>95.378399999999999</v>
      </c>
      <c r="BF196" s="22">
        <f t="shared" si="73"/>
        <v>85.612399999999994</v>
      </c>
      <c r="BG196" s="22" t="str">
        <f t="shared" si="73"/>
        <v/>
      </c>
      <c r="BH196" s="22">
        <f t="shared" si="72"/>
        <v>37.810400000000001</v>
      </c>
      <c r="BI196" s="22">
        <f t="shared" si="72"/>
        <v>85.612399999999994</v>
      </c>
    </row>
    <row r="197" spans="1:61" hidden="1" x14ac:dyDescent="0.3">
      <c r="A197" s="20">
        <v>45339.652777777781</v>
      </c>
      <c r="B197" s="19">
        <v>186</v>
      </c>
      <c r="C197" s="19">
        <v>182</v>
      </c>
      <c r="D197" s="19"/>
      <c r="E197" s="19">
        <v>193</v>
      </c>
      <c r="F197" s="19">
        <v>171</v>
      </c>
      <c r="G197" s="19">
        <v>134</v>
      </c>
      <c r="H197" s="19">
        <v>196</v>
      </c>
      <c r="I197" s="19">
        <v>187</v>
      </c>
      <c r="J197" s="19">
        <v>154</v>
      </c>
      <c r="K197" s="19">
        <v>164</v>
      </c>
      <c r="L197" s="19">
        <v>183</v>
      </c>
      <c r="M197" s="19">
        <v>59</v>
      </c>
      <c r="N197" s="19">
        <v>298</v>
      </c>
      <c r="O197" s="19">
        <v>161</v>
      </c>
      <c r="P197" s="19">
        <v>125</v>
      </c>
      <c r="Q197" s="19">
        <v>4</v>
      </c>
      <c r="R197" s="19">
        <v>190</v>
      </c>
      <c r="S197" s="19">
        <v>86</v>
      </c>
      <c r="T197" s="19">
        <v>62</v>
      </c>
      <c r="U197" s="19">
        <v>151</v>
      </c>
      <c r="V197" s="19">
        <v>2165</v>
      </c>
      <c r="W197" s="19">
        <v>183</v>
      </c>
      <c r="X197" s="19">
        <v>164</v>
      </c>
      <c r="Y197" s="19"/>
      <c r="Z197" s="19">
        <v>72</v>
      </c>
      <c r="AA197" s="19">
        <v>163</v>
      </c>
      <c r="AB197" s="19"/>
      <c r="AC197" s="19"/>
      <c r="AD197" s="19"/>
      <c r="AE197" s="19"/>
      <c r="AF197" s="19"/>
      <c r="AG197" s="19"/>
      <c r="AI197" s="21">
        <f t="shared" si="74"/>
        <v>45339.652777777781</v>
      </c>
      <c r="AJ197" s="22">
        <f t="shared" si="59"/>
        <v>97.434399999999997</v>
      </c>
      <c r="AK197" s="22">
        <f t="shared" si="60"/>
        <v>95.378399999999999</v>
      </c>
      <c r="AL197" s="22" t="str">
        <f t="shared" si="67"/>
        <v/>
      </c>
      <c r="AM197" s="22">
        <f t="shared" si="61"/>
        <v>101.0324</v>
      </c>
      <c r="AN197" s="22">
        <f t="shared" si="62"/>
        <v>89.724400000000003</v>
      </c>
      <c r="AO197" s="22">
        <f t="shared" si="63"/>
        <v>70.706400000000002</v>
      </c>
      <c r="AP197" s="22">
        <f t="shared" si="64"/>
        <v>102.5744</v>
      </c>
      <c r="AQ197" s="22">
        <f t="shared" si="65"/>
        <v>97.948400000000007</v>
      </c>
      <c r="AR197" s="22">
        <f t="shared" si="66"/>
        <v>80.986400000000003</v>
      </c>
      <c r="AS197" s="22">
        <f>IF(K197&lt;&gt;"", (K197*0.514)+1.8304,"")</f>
        <v>86.126400000000004</v>
      </c>
      <c r="AT197" s="22">
        <f>IF(L197&lt;&gt;"", (L197*0.514)+1.8304,"")</f>
        <v>95.892399999999995</v>
      </c>
      <c r="AU197" s="22">
        <f>IF(M197&lt;&gt;"", (M197*0.514)+1.8304,"")</f>
        <v>32.156399999999998</v>
      </c>
      <c r="AV197" s="22">
        <f>IF(N197&lt;&gt;"", (N197*0.514)+1.8304,"")</f>
        <v>155.00239999999999</v>
      </c>
      <c r="AW197" s="22">
        <f>IF(O197&lt;&gt;"", (O197*0.514)+1.8304,"")</f>
        <v>84.584400000000002</v>
      </c>
      <c r="AX197" s="22">
        <f>IF(P197&lt;&gt;"", (P197*0.514)+1.8304,"")</f>
        <v>66.080399999999997</v>
      </c>
      <c r="AY197" s="22">
        <f>IF(Q197&lt;&gt;"", (Q197*0.514)+1.8304,"")</f>
        <v>3.8864000000000001</v>
      </c>
      <c r="AZ197" s="22">
        <f>IF(R197&lt;&gt;"", (R197*0.514)+1.8304,"")</f>
        <v>99.490399999999994</v>
      </c>
      <c r="BA197" s="22">
        <f>IF(S197&lt;&gt;"", (S197*0.514)+1.8304,"")</f>
        <v>46.034399999999998</v>
      </c>
      <c r="BB197" s="22">
        <f>IF(T197&lt;&gt;"", (T197*0.514)+1.8304,"")</f>
        <v>33.698399999999999</v>
      </c>
      <c r="BC197" s="22">
        <f>IF(U197&lt;&gt;"", (U197*0.514)+1.8304,"")</f>
        <v>79.444400000000002</v>
      </c>
      <c r="BD197" s="22">
        <f>IF(V197&lt;&gt;"", (V197*0.514)+1.8304,"")</f>
        <v>1114.6404</v>
      </c>
      <c r="BE197" s="22">
        <f t="shared" si="73"/>
        <v>95.892399999999995</v>
      </c>
      <c r="BF197" s="22">
        <f t="shared" si="73"/>
        <v>86.126400000000004</v>
      </c>
      <c r="BG197" s="22" t="str">
        <f t="shared" si="73"/>
        <v/>
      </c>
      <c r="BH197" s="22">
        <f t="shared" si="72"/>
        <v>38.8384</v>
      </c>
      <c r="BI197" s="22">
        <f t="shared" si="72"/>
        <v>85.612399999999994</v>
      </c>
    </row>
    <row r="198" spans="1:61" hidden="1" x14ac:dyDescent="0.3">
      <c r="A198" s="20">
        <v>45339.659722222219</v>
      </c>
      <c r="B198" s="19">
        <v>186</v>
      </c>
      <c r="C198" s="19">
        <v>181</v>
      </c>
      <c r="D198" s="19"/>
      <c r="E198" s="19">
        <v>193</v>
      </c>
      <c r="F198" s="19">
        <v>173</v>
      </c>
      <c r="G198" s="19">
        <v>136</v>
      </c>
      <c r="H198" s="19">
        <v>199</v>
      </c>
      <c r="I198" s="19">
        <v>191</v>
      </c>
      <c r="J198" s="19">
        <v>153</v>
      </c>
      <c r="K198" s="19">
        <v>164</v>
      </c>
      <c r="L198" s="19">
        <v>182</v>
      </c>
      <c r="M198" s="19">
        <v>58</v>
      </c>
      <c r="N198" s="19">
        <v>282</v>
      </c>
      <c r="O198" s="19">
        <v>162</v>
      </c>
      <c r="P198" s="19">
        <v>124</v>
      </c>
      <c r="Q198" s="19">
        <v>4</v>
      </c>
      <c r="R198" s="19">
        <v>190</v>
      </c>
      <c r="S198" s="19">
        <v>89</v>
      </c>
      <c r="T198" s="19">
        <v>61</v>
      </c>
      <c r="U198" s="19">
        <v>152</v>
      </c>
      <c r="V198" s="19">
        <v>2166</v>
      </c>
      <c r="W198" s="19">
        <v>183</v>
      </c>
      <c r="X198" s="19">
        <v>164</v>
      </c>
      <c r="Y198" s="19">
        <v>47</v>
      </c>
      <c r="Z198" s="19">
        <v>72</v>
      </c>
      <c r="AA198" s="19">
        <v>163</v>
      </c>
      <c r="AB198" s="19"/>
      <c r="AC198" s="19"/>
      <c r="AD198" s="19"/>
      <c r="AE198" s="19"/>
      <c r="AF198" s="19"/>
      <c r="AG198" s="19"/>
      <c r="AI198" s="21">
        <f t="shared" si="74"/>
        <v>45339.659722222219</v>
      </c>
      <c r="AJ198" s="22">
        <f t="shared" si="59"/>
        <v>97.434399999999997</v>
      </c>
      <c r="AK198" s="22">
        <f t="shared" si="60"/>
        <v>94.864400000000003</v>
      </c>
      <c r="AL198" s="22" t="str">
        <f t="shared" si="67"/>
        <v/>
      </c>
      <c r="AM198" s="22">
        <f t="shared" si="61"/>
        <v>101.0324</v>
      </c>
      <c r="AN198" s="22">
        <f t="shared" si="62"/>
        <v>90.752399999999994</v>
      </c>
      <c r="AO198" s="22">
        <f t="shared" si="63"/>
        <v>71.734399999999994</v>
      </c>
      <c r="AP198" s="22">
        <f t="shared" si="64"/>
        <v>104.1164</v>
      </c>
      <c r="AQ198" s="22">
        <f t="shared" si="65"/>
        <v>100.0044</v>
      </c>
      <c r="AR198" s="22">
        <f t="shared" si="66"/>
        <v>80.472399999999993</v>
      </c>
      <c r="AS198" s="22">
        <f>IF(K198&lt;&gt;"", (K198*0.514)+1.8304,"")</f>
        <v>86.126400000000004</v>
      </c>
      <c r="AT198" s="22">
        <f>IF(L198&lt;&gt;"", (L198*0.514)+1.8304,"")</f>
        <v>95.378399999999999</v>
      </c>
      <c r="AU198" s="22">
        <f>IF(M198&lt;&gt;"", (M198*0.514)+1.8304,"")</f>
        <v>31.642400000000002</v>
      </c>
      <c r="AV198" s="22">
        <f>IF(N198&lt;&gt;"", (N198*0.514)+1.8304,"")</f>
        <v>146.7784</v>
      </c>
      <c r="AW198" s="22">
        <f>IF(O198&lt;&gt;"", (O198*0.514)+1.8304,"")</f>
        <v>85.098399999999998</v>
      </c>
      <c r="AX198" s="22">
        <f>IF(P198&lt;&gt;"", (P198*0.514)+1.8304,"")</f>
        <v>65.566400000000002</v>
      </c>
      <c r="AY198" s="22">
        <f>IF(Q198&lt;&gt;"", (Q198*0.514)+1.8304,"")</f>
        <v>3.8864000000000001</v>
      </c>
      <c r="AZ198" s="22">
        <f>IF(R198&lt;&gt;"", (R198*0.514)+1.8304,"")</f>
        <v>99.490399999999994</v>
      </c>
      <c r="BA198" s="22">
        <f>IF(S198&lt;&gt;"", (S198*0.514)+1.8304,"")</f>
        <v>47.5764</v>
      </c>
      <c r="BB198" s="22">
        <f>IF(T198&lt;&gt;"", (T198*0.514)+1.8304,"")</f>
        <v>33.184399999999997</v>
      </c>
      <c r="BC198" s="22">
        <f>IF(U198&lt;&gt;"", (U198*0.514)+1.8304,"")</f>
        <v>79.958399999999997</v>
      </c>
      <c r="BD198" s="22">
        <f>IF(V198&lt;&gt;"", (V198*0.514)+1.8304,"")</f>
        <v>1115.1544000000001</v>
      </c>
      <c r="BE198" s="22">
        <f t="shared" si="73"/>
        <v>95.892399999999995</v>
      </c>
      <c r="BF198" s="22">
        <f t="shared" si="73"/>
        <v>86.126400000000004</v>
      </c>
      <c r="BG198" s="22">
        <f t="shared" si="73"/>
        <v>25.988400000000002</v>
      </c>
      <c r="BH198" s="22">
        <f t="shared" si="72"/>
        <v>38.8384</v>
      </c>
      <c r="BI198" s="22">
        <f t="shared" si="72"/>
        <v>85.612399999999994</v>
      </c>
    </row>
    <row r="199" spans="1:61" hidden="1" x14ac:dyDescent="0.3">
      <c r="A199" s="20">
        <v>45339.666666666664</v>
      </c>
      <c r="B199" s="19">
        <v>187</v>
      </c>
      <c r="C199" s="19">
        <v>181</v>
      </c>
      <c r="D199" s="19"/>
      <c r="E199" s="19">
        <v>196</v>
      </c>
      <c r="F199" s="19">
        <v>173</v>
      </c>
      <c r="G199" s="19">
        <v>139</v>
      </c>
      <c r="H199" s="19">
        <v>206</v>
      </c>
      <c r="I199" s="19">
        <v>181</v>
      </c>
      <c r="J199" s="19">
        <v>158</v>
      </c>
      <c r="K199" s="19">
        <v>164</v>
      </c>
      <c r="L199" s="19">
        <v>182</v>
      </c>
      <c r="M199" s="19">
        <v>56</v>
      </c>
      <c r="N199" s="19">
        <v>277</v>
      </c>
      <c r="O199" s="19">
        <v>163</v>
      </c>
      <c r="P199" s="19">
        <v>124</v>
      </c>
      <c r="Q199" s="19">
        <v>4</v>
      </c>
      <c r="R199" s="19">
        <v>189</v>
      </c>
      <c r="S199" s="19">
        <v>91</v>
      </c>
      <c r="T199" s="19">
        <v>59</v>
      </c>
      <c r="U199" s="19">
        <v>151</v>
      </c>
      <c r="V199" s="19">
        <v>2165</v>
      </c>
      <c r="W199" s="19">
        <v>183</v>
      </c>
      <c r="X199" s="19">
        <v>164</v>
      </c>
      <c r="Y199" s="19"/>
      <c r="Z199" s="19">
        <v>70</v>
      </c>
      <c r="AA199" s="19">
        <v>163</v>
      </c>
      <c r="AB199" s="19"/>
      <c r="AC199" s="19"/>
      <c r="AD199" s="19"/>
      <c r="AE199" s="19"/>
      <c r="AF199" s="19"/>
      <c r="AG199" s="19"/>
      <c r="AI199" s="21">
        <f t="shared" si="74"/>
        <v>45339.666666666664</v>
      </c>
      <c r="AJ199" s="22">
        <f t="shared" si="59"/>
        <v>97.948400000000007</v>
      </c>
      <c r="AK199" s="22">
        <f t="shared" si="60"/>
        <v>94.864400000000003</v>
      </c>
      <c r="AL199" s="22" t="str">
        <f t="shared" si="67"/>
        <v/>
      </c>
      <c r="AM199" s="22">
        <f t="shared" si="61"/>
        <v>102.5744</v>
      </c>
      <c r="AN199" s="22">
        <f t="shared" si="62"/>
        <v>90.752399999999994</v>
      </c>
      <c r="AO199" s="22">
        <f t="shared" si="63"/>
        <v>73.276399999999995</v>
      </c>
      <c r="AP199" s="22">
        <f t="shared" si="64"/>
        <v>107.7144</v>
      </c>
      <c r="AQ199" s="22">
        <f t="shared" si="65"/>
        <v>94.864400000000003</v>
      </c>
      <c r="AR199" s="22">
        <f t="shared" si="66"/>
        <v>83.042400000000001</v>
      </c>
      <c r="AS199" s="22">
        <f>IF(K199&lt;&gt;"", (K199*0.514)+1.8304,"")</f>
        <v>86.126400000000004</v>
      </c>
      <c r="AT199" s="22">
        <f>IF(L199&lt;&gt;"", (L199*0.514)+1.8304,"")</f>
        <v>95.378399999999999</v>
      </c>
      <c r="AU199" s="22">
        <f>IF(M199&lt;&gt;"", (M199*0.514)+1.8304,"")</f>
        <v>30.6144</v>
      </c>
      <c r="AV199" s="22">
        <f>IF(N199&lt;&gt;"", (N199*0.514)+1.8304,"")</f>
        <v>144.20840000000001</v>
      </c>
      <c r="AW199" s="22">
        <f>IF(O199&lt;&gt;"", (O199*0.514)+1.8304,"")</f>
        <v>85.612399999999994</v>
      </c>
      <c r="AX199" s="22">
        <f>IF(P199&lt;&gt;"", (P199*0.514)+1.8304,"")</f>
        <v>65.566400000000002</v>
      </c>
      <c r="AY199" s="22">
        <f>IF(Q199&lt;&gt;"", (Q199*0.514)+1.8304,"")</f>
        <v>3.8864000000000001</v>
      </c>
      <c r="AZ199" s="22">
        <f>IF(R199&lt;&gt;"", (R199*0.514)+1.8304,"")</f>
        <v>98.976399999999998</v>
      </c>
      <c r="BA199" s="22">
        <f>IF(S199&lt;&gt;"", (S199*0.514)+1.8304,"")</f>
        <v>48.604399999999998</v>
      </c>
      <c r="BB199" s="22">
        <f>IF(T199&lt;&gt;"", (T199*0.514)+1.8304,"")</f>
        <v>32.156399999999998</v>
      </c>
      <c r="BC199" s="22">
        <f>IF(U199&lt;&gt;"", (U199*0.514)+1.8304,"")</f>
        <v>79.444400000000002</v>
      </c>
      <c r="BD199" s="22">
        <f>IF(V199&lt;&gt;"", (V199*0.514)+1.8304,"")</f>
        <v>1114.6404</v>
      </c>
      <c r="BE199" s="22">
        <f t="shared" si="73"/>
        <v>95.892399999999995</v>
      </c>
      <c r="BF199" s="22">
        <f t="shared" si="73"/>
        <v>86.126400000000004</v>
      </c>
      <c r="BG199" s="22" t="str">
        <f t="shared" si="73"/>
        <v/>
      </c>
      <c r="BH199" s="22">
        <f t="shared" ref="BH199:BI214" si="75">IF(Z199&lt;&gt;"", (Z199*0.514)+1.8304,"")</f>
        <v>37.810400000000001</v>
      </c>
      <c r="BI199" s="22">
        <f t="shared" si="75"/>
        <v>85.612399999999994</v>
      </c>
    </row>
    <row r="200" spans="1:61" hidden="1" x14ac:dyDescent="0.3">
      <c r="A200" s="20">
        <v>45339.673611111109</v>
      </c>
      <c r="B200" s="19">
        <v>188</v>
      </c>
      <c r="C200" s="19">
        <v>180</v>
      </c>
      <c r="D200" s="19"/>
      <c r="E200" s="19">
        <v>196</v>
      </c>
      <c r="F200" s="19">
        <v>176</v>
      </c>
      <c r="G200" s="19">
        <v>135</v>
      </c>
      <c r="H200" s="19">
        <v>207</v>
      </c>
      <c r="I200" s="19">
        <v>176</v>
      </c>
      <c r="J200" s="19">
        <v>157</v>
      </c>
      <c r="K200" s="19">
        <v>161</v>
      </c>
      <c r="L200" s="19">
        <v>183</v>
      </c>
      <c r="M200" s="19">
        <v>59</v>
      </c>
      <c r="N200" s="19">
        <v>250</v>
      </c>
      <c r="O200" s="19">
        <v>162</v>
      </c>
      <c r="P200" s="19">
        <v>125</v>
      </c>
      <c r="Q200" s="19">
        <v>4</v>
      </c>
      <c r="R200" s="19">
        <v>189</v>
      </c>
      <c r="S200" s="19">
        <v>88</v>
      </c>
      <c r="T200" s="19">
        <v>58</v>
      </c>
      <c r="U200" s="19">
        <v>152</v>
      </c>
      <c r="V200" s="19">
        <v>2166</v>
      </c>
      <c r="W200" s="19">
        <v>183</v>
      </c>
      <c r="X200" s="19">
        <v>163</v>
      </c>
      <c r="Y200" s="19">
        <v>35</v>
      </c>
      <c r="Z200" s="19">
        <v>72</v>
      </c>
      <c r="AA200" s="19">
        <v>163</v>
      </c>
      <c r="AB200" s="19"/>
      <c r="AC200" s="19"/>
      <c r="AD200" s="19"/>
      <c r="AE200" s="19"/>
      <c r="AF200" s="19"/>
      <c r="AG200" s="19"/>
      <c r="AI200" s="21">
        <f t="shared" si="74"/>
        <v>45339.673611111109</v>
      </c>
      <c r="AJ200" s="22">
        <f t="shared" si="59"/>
        <v>98.462400000000002</v>
      </c>
      <c r="AK200" s="22">
        <f t="shared" si="60"/>
        <v>94.350399999999993</v>
      </c>
      <c r="AL200" s="22" t="str">
        <f t="shared" si="67"/>
        <v/>
      </c>
      <c r="AM200" s="22">
        <f t="shared" si="61"/>
        <v>102.5744</v>
      </c>
      <c r="AN200" s="22">
        <f t="shared" si="62"/>
        <v>92.294399999999996</v>
      </c>
      <c r="AO200" s="22">
        <f t="shared" si="63"/>
        <v>71.220399999999998</v>
      </c>
      <c r="AP200" s="22">
        <f t="shared" si="64"/>
        <v>108.22839999999999</v>
      </c>
      <c r="AQ200" s="22">
        <f t="shared" si="65"/>
        <v>92.294399999999996</v>
      </c>
      <c r="AR200" s="22">
        <f t="shared" si="66"/>
        <v>82.528400000000005</v>
      </c>
      <c r="AS200" s="22">
        <f>IF(K200&lt;&gt;"", (K200*0.514)+1.8304,"")</f>
        <v>84.584400000000002</v>
      </c>
      <c r="AT200" s="22">
        <f>IF(L200&lt;&gt;"", (L200*0.514)+1.8304,"")</f>
        <v>95.892399999999995</v>
      </c>
      <c r="AU200" s="22">
        <f>IF(M200&lt;&gt;"", (M200*0.514)+1.8304,"")</f>
        <v>32.156399999999998</v>
      </c>
      <c r="AV200" s="22">
        <f>IF(N200&lt;&gt;"", (N200*0.514)+1.8304,"")</f>
        <v>130.3304</v>
      </c>
      <c r="AW200" s="22">
        <f>IF(O200&lt;&gt;"", (O200*0.514)+1.8304,"")</f>
        <v>85.098399999999998</v>
      </c>
      <c r="AX200" s="22">
        <f>IF(P200&lt;&gt;"", (P200*0.514)+1.8304,"")</f>
        <v>66.080399999999997</v>
      </c>
      <c r="AY200" s="22">
        <f>IF(Q200&lt;&gt;"", (Q200*0.514)+1.8304,"")</f>
        <v>3.8864000000000001</v>
      </c>
      <c r="AZ200" s="22">
        <f>IF(R200&lt;&gt;"", (R200*0.514)+1.8304,"")</f>
        <v>98.976399999999998</v>
      </c>
      <c r="BA200" s="22">
        <f>IF(S200&lt;&gt;"", (S200*0.514)+1.8304,"")</f>
        <v>47.062399999999997</v>
      </c>
      <c r="BB200" s="22">
        <f>IF(T200&lt;&gt;"", (T200*0.514)+1.8304,"")</f>
        <v>31.642400000000002</v>
      </c>
      <c r="BC200" s="22">
        <f>IF(U200&lt;&gt;"", (U200*0.514)+1.8304,"")</f>
        <v>79.958399999999997</v>
      </c>
      <c r="BD200" s="22">
        <f>IF(V200&lt;&gt;"", (V200*0.514)+1.8304,"")</f>
        <v>1115.1544000000001</v>
      </c>
      <c r="BE200" s="22">
        <f t="shared" si="73"/>
        <v>95.892399999999995</v>
      </c>
      <c r="BF200" s="22">
        <f t="shared" si="73"/>
        <v>85.612399999999994</v>
      </c>
      <c r="BG200" s="22">
        <f t="shared" si="73"/>
        <v>19.820400000000003</v>
      </c>
      <c r="BH200" s="22">
        <f t="shared" si="75"/>
        <v>38.8384</v>
      </c>
      <c r="BI200" s="22">
        <f t="shared" si="75"/>
        <v>85.612399999999994</v>
      </c>
    </row>
    <row r="201" spans="1:61" hidden="1" x14ac:dyDescent="0.3">
      <c r="A201" s="20">
        <v>45339.680555555555</v>
      </c>
      <c r="B201" s="19">
        <v>189</v>
      </c>
      <c r="C201" s="19">
        <v>182</v>
      </c>
      <c r="D201" s="19"/>
      <c r="E201" s="19">
        <v>198</v>
      </c>
      <c r="F201" s="19">
        <v>175</v>
      </c>
      <c r="G201" s="19">
        <v>132</v>
      </c>
      <c r="H201" s="19">
        <v>207</v>
      </c>
      <c r="I201" s="19">
        <v>176</v>
      </c>
      <c r="J201" s="19">
        <v>155</v>
      </c>
      <c r="K201" s="19">
        <v>160</v>
      </c>
      <c r="L201" s="19">
        <v>184</v>
      </c>
      <c r="M201" s="19">
        <v>60</v>
      </c>
      <c r="N201" s="19">
        <v>195</v>
      </c>
      <c r="O201" s="19">
        <v>162</v>
      </c>
      <c r="P201" s="19">
        <v>124</v>
      </c>
      <c r="Q201" s="19">
        <v>4</v>
      </c>
      <c r="R201" s="19">
        <v>191</v>
      </c>
      <c r="S201" s="19">
        <v>89</v>
      </c>
      <c r="T201" s="19">
        <v>60</v>
      </c>
      <c r="U201" s="19">
        <v>151</v>
      </c>
      <c r="V201" s="19">
        <v>2168</v>
      </c>
      <c r="W201" s="19">
        <v>183</v>
      </c>
      <c r="X201" s="19">
        <v>164</v>
      </c>
      <c r="Y201" s="19">
        <v>37</v>
      </c>
      <c r="Z201" s="19">
        <v>70</v>
      </c>
      <c r="AA201" s="19">
        <v>163</v>
      </c>
      <c r="AB201" s="19"/>
      <c r="AC201" s="19"/>
      <c r="AD201" s="19"/>
      <c r="AE201" s="19"/>
      <c r="AF201" s="19"/>
      <c r="AG201" s="19"/>
      <c r="AI201" s="21">
        <f t="shared" si="74"/>
        <v>45339.680555555555</v>
      </c>
      <c r="AJ201" s="22">
        <f t="shared" si="59"/>
        <v>98.976399999999998</v>
      </c>
      <c r="AK201" s="22">
        <f t="shared" si="60"/>
        <v>95.378399999999999</v>
      </c>
      <c r="AL201" s="22" t="str">
        <f t="shared" si="67"/>
        <v/>
      </c>
      <c r="AM201" s="22">
        <f t="shared" si="61"/>
        <v>103.6024</v>
      </c>
      <c r="AN201" s="22">
        <f t="shared" si="62"/>
        <v>91.7804</v>
      </c>
      <c r="AO201" s="22">
        <f t="shared" si="63"/>
        <v>69.678399999999996</v>
      </c>
      <c r="AP201" s="22">
        <f t="shared" si="64"/>
        <v>108.22839999999999</v>
      </c>
      <c r="AQ201" s="22">
        <f t="shared" si="65"/>
        <v>92.294399999999996</v>
      </c>
      <c r="AR201" s="22">
        <f t="shared" si="66"/>
        <v>81.500399999999999</v>
      </c>
      <c r="AS201" s="22">
        <f>IF(K201&lt;&gt;"", (K201*0.514)+1.8304,"")</f>
        <v>84.070400000000006</v>
      </c>
      <c r="AT201" s="22">
        <f>IF(L201&lt;&gt;"", (L201*0.514)+1.8304,"")</f>
        <v>96.406400000000005</v>
      </c>
      <c r="AU201" s="22">
        <f>IF(M201&lt;&gt;"", (M201*0.514)+1.8304,"")</f>
        <v>32.670400000000001</v>
      </c>
      <c r="AV201" s="22">
        <f>IF(N201&lt;&gt;"", (N201*0.514)+1.8304,"")</f>
        <v>102.0604</v>
      </c>
      <c r="AW201" s="22">
        <f>IF(O201&lt;&gt;"", (O201*0.514)+1.8304,"")</f>
        <v>85.098399999999998</v>
      </c>
      <c r="AX201" s="22">
        <f>IF(P201&lt;&gt;"", (P201*0.514)+1.8304,"")</f>
        <v>65.566400000000002</v>
      </c>
      <c r="AY201" s="22">
        <f>IF(Q201&lt;&gt;"", (Q201*0.514)+1.8304,"")</f>
        <v>3.8864000000000001</v>
      </c>
      <c r="AZ201" s="22">
        <f>IF(R201&lt;&gt;"", (R201*0.514)+1.8304,"")</f>
        <v>100.0044</v>
      </c>
      <c r="BA201" s="22">
        <f>IF(S201&lt;&gt;"", (S201*0.514)+1.8304,"")</f>
        <v>47.5764</v>
      </c>
      <c r="BB201" s="22">
        <f>IF(T201&lt;&gt;"", (T201*0.514)+1.8304,"")</f>
        <v>32.670400000000001</v>
      </c>
      <c r="BC201" s="22">
        <f>IF(U201&lt;&gt;"", (U201*0.514)+1.8304,"")</f>
        <v>79.444400000000002</v>
      </c>
      <c r="BD201" s="22">
        <f>IF(V201&lt;&gt;"", (V201*0.514)+1.8304,"")</f>
        <v>1116.1824000000001</v>
      </c>
      <c r="BE201" s="22">
        <f t="shared" ref="BE201:BG216" si="76">IF(W201&lt;&gt;"", (W201*0.514)+1.8304,"")</f>
        <v>95.892399999999995</v>
      </c>
      <c r="BF201" s="22">
        <f t="shared" si="76"/>
        <v>86.126400000000004</v>
      </c>
      <c r="BG201" s="22">
        <f t="shared" si="76"/>
        <v>20.848400000000002</v>
      </c>
      <c r="BH201" s="22">
        <f t="shared" si="75"/>
        <v>37.810400000000001</v>
      </c>
      <c r="BI201" s="22">
        <f t="shared" si="75"/>
        <v>85.612399999999994</v>
      </c>
    </row>
    <row r="202" spans="1:61" hidden="1" x14ac:dyDescent="0.3">
      <c r="A202" s="20">
        <v>45339.6875</v>
      </c>
      <c r="B202" s="19">
        <v>191</v>
      </c>
      <c r="C202" s="19">
        <v>181</v>
      </c>
      <c r="D202" s="19"/>
      <c r="E202" s="19">
        <v>197</v>
      </c>
      <c r="F202" s="19">
        <v>170</v>
      </c>
      <c r="G202" s="19">
        <v>141</v>
      </c>
      <c r="H202" s="19">
        <v>207</v>
      </c>
      <c r="I202" s="19">
        <v>178</v>
      </c>
      <c r="J202" s="19">
        <v>154</v>
      </c>
      <c r="K202" s="19">
        <v>159</v>
      </c>
      <c r="L202" s="19">
        <v>183</v>
      </c>
      <c r="M202" s="19">
        <v>60</v>
      </c>
      <c r="N202" s="19">
        <v>196</v>
      </c>
      <c r="O202" s="19">
        <v>162</v>
      </c>
      <c r="P202" s="19">
        <v>125</v>
      </c>
      <c r="Q202" s="19">
        <v>4</v>
      </c>
      <c r="R202" s="19">
        <v>190</v>
      </c>
      <c r="S202" s="19">
        <v>87</v>
      </c>
      <c r="T202" s="19">
        <v>56</v>
      </c>
      <c r="U202" s="19">
        <v>151</v>
      </c>
      <c r="V202" s="19">
        <v>2169</v>
      </c>
      <c r="W202" s="19">
        <v>183</v>
      </c>
      <c r="X202" s="19">
        <v>165</v>
      </c>
      <c r="Y202" s="19">
        <v>35</v>
      </c>
      <c r="Z202" s="19">
        <v>71</v>
      </c>
      <c r="AA202" s="19">
        <v>163</v>
      </c>
      <c r="AB202" s="19"/>
      <c r="AC202" s="19"/>
      <c r="AD202" s="19"/>
      <c r="AE202" s="19"/>
      <c r="AF202" s="19"/>
      <c r="AG202" s="19"/>
      <c r="AI202" s="21">
        <f t="shared" si="74"/>
        <v>45339.6875</v>
      </c>
      <c r="AJ202" s="22">
        <f t="shared" si="59"/>
        <v>100.0044</v>
      </c>
      <c r="AK202" s="22">
        <f t="shared" si="60"/>
        <v>94.864400000000003</v>
      </c>
      <c r="AL202" s="22" t="str">
        <f t="shared" si="67"/>
        <v/>
      </c>
      <c r="AM202" s="22">
        <f t="shared" si="61"/>
        <v>103.08839999999999</v>
      </c>
      <c r="AN202" s="22">
        <f t="shared" si="62"/>
        <v>89.210399999999993</v>
      </c>
      <c r="AO202" s="22">
        <f t="shared" si="63"/>
        <v>74.304400000000001</v>
      </c>
      <c r="AP202" s="22">
        <f t="shared" si="64"/>
        <v>108.22839999999999</v>
      </c>
      <c r="AQ202" s="22">
        <f t="shared" si="65"/>
        <v>93.322400000000002</v>
      </c>
      <c r="AR202" s="22">
        <f t="shared" si="66"/>
        <v>80.986400000000003</v>
      </c>
      <c r="AS202" s="22">
        <f>IF(K202&lt;&gt;"", (K202*0.514)+1.8304,"")</f>
        <v>83.556399999999996</v>
      </c>
      <c r="AT202" s="22">
        <f>IF(L202&lt;&gt;"", (L202*0.514)+1.8304,"")</f>
        <v>95.892399999999995</v>
      </c>
      <c r="AU202" s="22">
        <f>IF(M202&lt;&gt;"", (M202*0.514)+1.8304,"")</f>
        <v>32.670400000000001</v>
      </c>
      <c r="AV202" s="22">
        <f>IF(N202&lt;&gt;"", (N202*0.514)+1.8304,"")</f>
        <v>102.5744</v>
      </c>
      <c r="AW202" s="22">
        <f>IF(O202&lt;&gt;"", (O202*0.514)+1.8304,"")</f>
        <v>85.098399999999998</v>
      </c>
      <c r="AX202" s="22">
        <f>IF(P202&lt;&gt;"", (P202*0.514)+1.8304,"")</f>
        <v>66.080399999999997</v>
      </c>
      <c r="AY202" s="22">
        <f>IF(Q202&lt;&gt;"", (Q202*0.514)+1.8304,"")</f>
        <v>3.8864000000000001</v>
      </c>
      <c r="AZ202" s="22">
        <f>IF(R202&lt;&gt;"", (R202*0.514)+1.8304,"")</f>
        <v>99.490399999999994</v>
      </c>
      <c r="BA202" s="22">
        <f>IF(S202&lt;&gt;"", (S202*0.514)+1.8304,"")</f>
        <v>46.548400000000001</v>
      </c>
      <c r="BB202" s="22">
        <f>IF(T202&lt;&gt;"", (T202*0.514)+1.8304,"")</f>
        <v>30.6144</v>
      </c>
      <c r="BC202" s="22">
        <f>IF(U202&lt;&gt;"", (U202*0.514)+1.8304,"")</f>
        <v>79.444400000000002</v>
      </c>
      <c r="BD202" s="22">
        <f>IF(V202&lt;&gt;"", (V202*0.514)+1.8304,"")</f>
        <v>1116.6964</v>
      </c>
      <c r="BE202" s="22">
        <f t="shared" si="76"/>
        <v>95.892399999999995</v>
      </c>
      <c r="BF202" s="22">
        <f t="shared" si="76"/>
        <v>86.6404</v>
      </c>
      <c r="BG202" s="22">
        <f t="shared" si="76"/>
        <v>19.820400000000003</v>
      </c>
      <c r="BH202" s="22">
        <f t="shared" si="75"/>
        <v>38.324399999999997</v>
      </c>
      <c r="BI202" s="22">
        <f t="shared" si="75"/>
        <v>85.612399999999994</v>
      </c>
    </row>
    <row r="203" spans="1:61" hidden="1" x14ac:dyDescent="0.3">
      <c r="A203" s="20">
        <v>45339.694444444445</v>
      </c>
      <c r="B203" s="19">
        <v>193</v>
      </c>
      <c r="C203" s="19">
        <v>182</v>
      </c>
      <c r="D203" s="19"/>
      <c r="E203" s="19">
        <v>198</v>
      </c>
      <c r="F203" s="19">
        <v>170</v>
      </c>
      <c r="G203" s="19">
        <v>137</v>
      </c>
      <c r="H203" s="19">
        <v>203</v>
      </c>
      <c r="I203" s="19">
        <v>177</v>
      </c>
      <c r="J203" s="19">
        <v>154</v>
      </c>
      <c r="K203" s="19">
        <v>158</v>
      </c>
      <c r="L203" s="19">
        <v>181</v>
      </c>
      <c r="M203" s="19">
        <v>61</v>
      </c>
      <c r="N203" s="19">
        <v>198</v>
      </c>
      <c r="O203" s="19">
        <v>163</v>
      </c>
      <c r="P203" s="19">
        <v>125</v>
      </c>
      <c r="Q203" s="19">
        <v>4</v>
      </c>
      <c r="R203" s="19">
        <v>192</v>
      </c>
      <c r="S203" s="19">
        <v>89</v>
      </c>
      <c r="T203" s="19">
        <v>55</v>
      </c>
      <c r="U203" s="19">
        <v>152</v>
      </c>
      <c r="V203" s="19">
        <v>2169</v>
      </c>
      <c r="W203" s="19">
        <v>183</v>
      </c>
      <c r="X203" s="19">
        <v>164</v>
      </c>
      <c r="Y203" s="19">
        <v>38</v>
      </c>
      <c r="Z203" s="19">
        <v>71</v>
      </c>
      <c r="AA203" s="19">
        <v>163</v>
      </c>
      <c r="AB203" s="19"/>
      <c r="AC203" s="19"/>
      <c r="AD203" s="19"/>
      <c r="AE203" s="19"/>
      <c r="AF203" s="19"/>
      <c r="AG203" s="19"/>
      <c r="AI203" s="21">
        <f t="shared" si="74"/>
        <v>45339.694444444445</v>
      </c>
      <c r="AJ203" s="22">
        <f t="shared" si="59"/>
        <v>101.0324</v>
      </c>
      <c r="AK203" s="22">
        <f t="shared" si="60"/>
        <v>95.378399999999999</v>
      </c>
      <c r="AL203" s="22" t="str">
        <f t="shared" si="67"/>
        <v/>
      </c>
      <c r="AM203" s="22">
        <f t="shared" si="61"/>
        <v>103.6024</v>
      </c>
      <c r="AN203" s="22">
        <f t="shared" si="62"/>
        <v>89.210399999999993</v>
      </c>
      <c r="AO203" s="22">
        <f t="shared" si="63"/>
        <v>72.248400000000004</v>
      </c>
      <c r="AP203" s="22">
        <f t="shared" si="64"/>
        <v>106.1724</v>
      </c>
      <c r="AQ203" s="22">
        <f t="shared" si="65"/>
        <v>92.808400000000006</v>
      </c>
      <c r="AR203" s="22">
        <f t="shared" si="66"/>
        <v>80.986400000000003</v>
      </c>
      <c r="AS203" s="22">
        <f>IF(K203&lt;&gt;"", (K203*0.514)+1.8304,"")</f>
        <v>83.042400000000001</v>
      </c>
      <c r="AT203" s="22">
        <f>IF(L203&lt;&gt;"", (L203*0.514)+1.8304,"")</f>
        <v>94.864400000000003</v>
      </c>
      <c r="AU203" s="22">
        <f>IF(M203&lt;&gt;"", (M203*0.514)+1.8304,"")</f>
        <v>33.184399999999997</v>
      </c>
      <c r="AV203" s="22">
        <f>IF(N203&lt;&gt;"", (N203*0.514)+1.8304,"")</f>
        <v>103.6024</v>
      </c>
      <c r="AW203" s="22">
        <f>IF(O203&lt;&gt;"", (O203*0.514)+1.8304,"")</f>
        <v>85.612399999999994</v>
      </c>
      <c r="AX203" s="22">
        <f>IF(P203&lt;&gt;"", (P203*0.514)+1.8304,"")</f>
        <v>66.080399999999997</v>
      </c>
      <c r="AY203" s="22">
        <f>IF(Q203&lt;&gt;"", (Q203*0.514)+1.8304,"")</f>
        <v>3.8864000000000001</v>
      </c>
      <c r="AZ203" s="22">
        <f>IF(R203&lt;&gt;"", (R203*0.514)+1.8304,"")</f>
        <v>100.5184</v>
      </c>
      <c r="BA203" s="22">
        <f>IF(S203&lt;&gt;"", (S203*0.514)+1.8304,"")</f>
        <v>47.5764</v>
      </c>
      <c r="BB203" s="22">
        <f>IF(T203&lt;&gt;"", (T203*0.514)+1.8304,"")</f>
        <v>30.1004</v>
      </c>
      <c r="BC203" s="22">
        <f>IF(U203&lt;&gt;"", (U203*0.514)+1.8304,"")</f>
        <v>79.958399999999997</v>
      </c>
      <c r="BD203" s="22">
        <f>IF(V203&lt;&gt;"", (V203*0.514)+1.8304,"")</f>
        <v>1116.6964</v>
      </c>
      <c r="BE203" s="22">
        <f t="shared" si="76"/>
        <v>95.892399999999995</v>
      </c>
      <c r="BF203" s="22">
        <f t="shared" si="76"/>
        <v>86.126400000000004</v>
      </c>
      <c r="BG203" s="22">
        <f t="shared" si="76"/>
        <v>21.362400000000001</v>
      </c>
      <c r="BH203" s="22">
        <f t="shared" si="75"/>
        <v>38.324399999999997</v>
      </c>
      <c r="BI203" s="22">
        <f t="shared" si="75"/>
        <v>85.612399999999994</v>
      </c>
    </row>
    <row r="204" spans="1:61" hidden="1" x14ac:dyDescent="0.3">
      <c r="A204" s="20">
        <v>45339.701388888891</v>
      </c>
      <c r="B204" s="19">
        <v>193</v>
      </c>
      <c r="C204" s="19">
        <v>181</v>
      </c>
      <c r="D204" s="19"/>
      <c r="E204" s="19">
        <v>201</v>
      </c>
      <c r="F204" s="19">
        <v>172</v>
      </c>
      <c r="G204" s="19">
        <v>136</v>
      </c>
      <c r="H204" s="19">
        <v>203</v>
      </c>
      <c r="I204" s="19">
        <v>177</v>
      </c>
      <c r="J204" s="19">
        <v>157</v>
      </c>
      <c r="K204" s="19">
        <v>161</v>
      </c>
      <c r="L204" s="19">
        <v>181</v>
      </c>
      <c r="M204" s="19">
        <v>60</v>
      </c>
      <c r="N204" s="19">
        <v>194</v>
      </c>
      <c r="O204" s="19">
        <v>163</v>
      </c>
      <c r="P204" s="19">
        <v>124</v>
      </c>
      <c r="Q204" s="19">
        <v>4</v>
      </c>
      <c r="R204" s="19">
        <v>193</v>
      </c>
      <c r="S204" s="19">
        <v>90</v>
      </c>
      <c r="T204" s="19">
        <v>56</v>
      </c>
      <c r="U204" s="19">
        <v>154</v>
      </c>
      <c r="V204" s="19">
        <v>2169</v>
      </c>
      <c r="W204" s="19">
        <v>184</v>
      </c>
      <c r="X204" s="19">
        <v>166</v>
      </c>
      <c r="Y204" s="19">
        <v>42</v>
      </c>
      <c r="Z204" s="19">
        <v>70</v>
      </c>
      <c r="AA204" s="19">
        <v>164</v>
      </c>
      <c r="AB204" s="19"/>
      <c r="AC204" s="19"/>
      <c r="AD204" s="19"/>
      <c r="AE204" s="19"/>
      <c r="AF204" s="19"/>
      <c r="AG204" s="19"/>
      <c r="AI204" s="21">
        <f t="shared" si="74"/>
        <v>45339.701388888891</v>
      </c>
      <c r="AJ204" s="22">
        <f t="shared" si="59"/>
        <v>101.0324</v>
      </c>
      <c r="AK204" s="22">
        <f t="shared" si="60"/>
        <v>94.864400000000003</v>
      </c>
      <c r="AL204" s="22" t="str">
        <f t="shared" si="67"/>
        <v/>
      </c>
      <c r="AM204" s="22">
        <f t="shared" si="61"/>
        <v>105.1444</v>
      </c>
      <c r="AN204" s="22">
        <f t="shared" si="62"/>
        <v>90.238399999999999</v>
      </c>
      <c r="AO204" s="22">
        <f t="shared" si="63"/>
        <v>71.734399999999994</v>
      </c>
      <c r="AP204" s="22">
        <f t="shared" si="64"/>
        <v>106.1724</v>
      </c>
      <c r="AQ204" s="22">
        <f t="shared" si="65"/>
        <v>92.808400000000006</v>
      </c>
      <c r="AR204" s="22">
        <f t="shared" si="66"/>
        <v>82.528400000000005</v>
      </c>
      <c r="AS204" s="22">
        <f>IF(K204&lt;&gt;"", (K204*0.514)+1.8304,"")</f>
        <v>84.584400000000002</v>
      </c>
      <c r="AT204" s="22">
        <f>IF(L204&lt;&gt;"", (L204*0.514)+1.8304,"")</f>
        <v>94.864400000000003</v>
      </c>
      <c r="AU204" s="22">
        <f>IF(M204&lt;&gt;"", (M204*0.514)+1.8304,"")</f>
        <v>32.670400000000001</v>
      </c>
      <c r="AV204" s="22">
        <f>IF(N204&lt;&gt;"", (N204*0.514)+1.8304,"")</f>
        <v>101.54640000000001</v>
      </c>
      <c r="AW204" s="22">
        <f>IF(O204&lt;&gt;"", (O204*0.514)+1.8304,"")</f>
        <v>85.612399999999994</v>
      </c>
      <c r="AX204" s="22">
        <f>IF(P204&lt;&gt;"", (P204*0.514)+1.8304,"")</f>
        <v>65.566400000000002</v>
      </c>
      <c r="AY204" s="22">
        <f>IF(Q204&lt;&gt;"", (Q204*0.514)+1.8304,"")</f>
        <v>3.8864000000000001</v>
      </c>
      <c r="AZ204" s="22">
        <f>IF(R204&lt;&gt;"", (R204*0.514)+1.8304,"")</f>
        <v>101.0324</v>
      </c>
      <c r="BA204" s="22">
        <f>IF(S204&lt;&gt;"", (S204*0.514)+1.8304,"")</f>
        <v>48.090399999999995</v>
      </c>
      <c r="BB204" s="22">
        <f>IF(T204&lt;&gt;"", (T204*0.514)+1.8304,"")</f>
        <v>30.6144</v>
      </c>
      <c r="BC204" s="22">
        <f>IF(U204&lt;&gt;"", (U204*0.514)+1.8304,"")</f>
        <v>80.986400000000003</v>
      </c>
      <c r="BD204" s="22">
        <f>IF(V204&lt;&gt;"", (V204*0.514)+1.8304,"")</f>
        <v>1116.6964</v>
      </c>
      <c r="BE204" s="22">
        <f t="shared" si="76"/>
        <v>96.406400000000005</v>
      </c>
      <c r="BF204" s="22">
        <f t="shared" si="76"/>
        <v>87.154399999999995</v>
      </c>
      <c r="BG204" s="22">
        <f t="shared" si="76"/>
        <v>23.418400000000002</v>
      </c>
      <c r="BH204" s="22">
        <f t="shared" si="75"/>
        <v>37.810400000000001</v>
      </c>
      <c r="BI204" s="22">
        <f t="shared" si="75"/>
        <v>86.126400000000004</v>
      </c>
    </row>
    <row r="205" spans="1:61" hidden="1" x14ac:dyDescent="0.3">
      <c r="A205" s="20">
        <v>45339.708333333336</v>
      </c>
      <c r="B205" s="19">
        <v>195</v>
      </c>
      <c r="C205" s="19">
        <v>182</v>
      </c>
      <c r="D205" s="19"/>
      <c r="E205" s="19">
        <v>204</v>
      </c>
      <c r="F205" s="19">
        <v>174</v>
      </c>
      <c r="G205" s="19">
        <v>137</v>
      </c>
      <c r="H205" s="19">
        <v>207</v>
      </c>
      <c r="I205" s="19">
        <v>179</v>
      </c>
      <c r="J205" s="19">
        <v>157</v>
      </c>
      <c r="K205" s="19">
        <v>164</v>
      </c>
      <c r="L205" s="19">
        <v>183</v>
      </c>
      <c r="M205" s="19">
        <v>61</v>
      </c>
      <c r="N205" s="19">
        <v>197</v>
      </c>
      <c r="O205" s="19">
        <v>159</v>
      </c>
      <c r="P205" s="19">
        <v>127</v>
      </c>
      <c r="Q205" s="19">
        <v>4</v>
      </c>
      <c r="R205" s="19">
        <v>195</v>
      </c>
      <c r="S205" s="19">
        <v>89</v>
      </c>
      <c r="T205" s="19">
        <v>56</v>
      </c>
      <c r="U205" s="19">
        <v>155</v>
      </c>
      <c r="V205" s="19">
        <v>2171</v>
      </c>
      <c r="W205" s="19">
        <v>186</v>
      </c>
      <c r="X205" s="19">
        <v>170</v>
      </c>
      <c r="Y205" s="19">
        <v>39</v>
      </c>
      <c r="Z205" s="19">
        <v>69</v>
      </c>
      <c r="AA205" s="19">
        <v>164</v>
      </c>
      <c r="AB205" s="19"/>
      <c r="AC205" s="19"/>
      <c r="AD205" s="19"/>
      <c r="AE205" s="19"/>
      <c r="AF205" s="19"/>
      <c r="AG205" s="19"/>
      <c r="AI205" s="21">
        <f t="shared" si="74"/>
        <v>45339.708333333336</v>
      </c>
      <c r="AJ205" s="22">
        <f t="shared" si="59"/>
        <v>102.0604</v>
      </c>
      <c r="AK205" s="22">
        <f t="shared" si="60"/>
        <v>95.378399999999999</v>
      </c>
      <c r="AL205" s="22" t="str">
        <f t="shared" si="67"/>
        <v/>
      </c>
      <c r="AM205" s="22">
        <f t="shared" si="61"/>
        <v>106.68640000000001</v>
      </c>
      <c r="AN205" s="22">
        <f t="shared" si="62"/>
        <v>91.266400000000004</v>
      </c>
      <c r="AO205" s="22">
        <f t="shared" si="63"/>
        <v>72.248400000000004</v>
      </c>
      <c r="AP205" s="22">
        <f t="shared" si="64"/>
        <v>108.22839999999999</v>
      </c>
      <c r="AQ205" s="22">
        <f t="shared" si="65"/>
        <v>93.836399999999998</v>
      </c>
      <c r="AR205" s="22">
        <f t="shared" si="66"/>
        <v>82.528400000000005</v>
      </c>
      <c r="AS205" s="22">
        <f>IF(K205&lt;&gt;"", (K205*0.514)+1.8304,"")</f>
        <v>86.126400000000004</v>
      </c>
      <c r="AT205" s="22">
        <f>IF(L205&lt;&gt;"", (L205*0.514)+1.8304,"")</f>
        <v>95.892399999999995</v>
      </c>
      <c r="AU205" s="22">
        <f>IF(M205&lt;&gt;"", (M205*0.514)+1.8304,"")</f>
        <v>33.184399999999997</v>
      </c>
      <c r="AV205" s="22">
        <f>IF(N205&lt;&gt;"", (N205*0.514)+1.8304,"")</f>
        <v>103.08839999999999</v>
      </c>
      <c r="AW205" s="22">
        <f>IF(O205&lt;&gt;"", (O205*0.514)+1.8304,"")</f>
        <v>83.556399999999996</v>
      </c>
      <c r="AX205" s="22">
        <f>IF(P205&lt;&gt;"", (P205*0.514)+1.8304,"")</f>
        <v>67.108400000000003</v>
      </c>
      <c r="AY205" s="22">
        <f>IF(Q205&lt;&gt;"", (Q205*0.514)+1.8304,"")</f>
        <v>3.8864000000000001</v>
      </c>
      <c r="AZ205" s="22">
        <f>IF(R205&lt;&gt;"", (R205*0.514)+1.8304,"")</f>
        <v>102.0604</v>
      </c>
      <c r="BA205" s="22">
        <f>IF(S205&lt;&gt;"", (S205*0.514)+1.8304,"")</f>
        <v>47.5764</v>
      </c>
      <c r="BB205" s="22">
        <f>IF(T205&lt;&gt;"", (T205*0.514)+1.8304,"")</f>
        <v>30.6144</v>
      </c>
      <c r="BC205" s="22">
        <f>IF(U205&lt;&gt;"", (U205*0.514)+1.8304,"")</f>
        <v>81.500399999999999</v>
      </c>
      <c r="BD205" s="22">
        <f>IF(V205&lt;&gt;"", (V205*0.514)+1.8304,"")</f>
        <v>1117.7244000000001</v>
      </c>
      <c r="BE205" s="22">
        <f t="shared" si="76"/>
        <v>97.434399999999997</v>
      </c>
      <c r="BF205" s="22">
        <f t="shared" si="76"/>
        <v>89.210399999999993</v>
      </c>
      <c r="BG205" s="22">
        <f t="shared" si="76"/>
        <v>21.8764</v>
      </c>
      <c r="BH205" s="22">
        <f t="shared" si="75"/>
        <v>37.296399999999998</v>
      </c>
      <c r="BI205" s="22">
        <f t="shared" si="75"/>
        <v>86.126400000000004</v>
      </c>
    </row>
    <row r="206" spans="1:61" hidden="1" x14ac:dyDescent="0.3">
      <c r="A206" s="20">
        <v>45339.715277777781</v>
      </c>
      <c r="B206" s="19">
        <v>195</v>
      </c>
      <c r="C206" s="19">
        <v>183</v>
      </c>
      <c r="D206" s="19"/>
      <c r="E206" s="19">
        <v>205</v>
      </c>
      <c r="F206" s="19">
        <v>176</v>
      </c>
      <c r="G206" s="19">
        <v>134</v>
      </c>
      <c r="H206" s="19">
        <v>221</v>
      </c>
      <c r="I206" s="19">
        <v>180</v>
      </c>
      <c r="J206" s="19">
        <v>157</v>
      </c>
      <c r="K206" s="19">
        <v>162</v>
      </c>
      <c r="L206" s="19">
        <v>183</v>
      </c>
      <c r="M206" s="19">
        <v>62</v>
      </c>
      <c r="N206" s="19">
        <v>1347</v>
      </c>
      <c r="O206" s="19">
        <v>160</v>
      </c>
      <c r="P206" s="19">
        <v>131</v>
      </c>
      <c r="Q206" s="19">
        <v>4</v>
      </c>
      <c r="R206" s="19">
        <v>196</v>
      </c>
      <c r="S206" s="19">
        <v>93</v>
      </c>
      <c r="T206" s="19">
        <v>57</v>
      </c>
      <c r="U206" s="19">
        <v>155</v>
      </c>
      <c r="V206" s="19">
        <v>2179</v>
      </c>
      <c r="W206" s="19">
        <v>188</v>
      </c>
      <c r="X206" s="19">
        <v>171</v>
      </c>
      <c r="Y206" s="19"/>
      <c r="Z206" s="19">
        <v>73</v>
      </c>
      <c r="AA206" s="19">
        <v>165</v>
      </c>
      <c r="AB206" s="19"/>
      <c r="AC206" s="19"/>
      <c r="AD206" s="19"/>
      <c r="AE206" s="19"/>
      <c r="AF206" s="19"/>
      <c r="AG206" s="19"/>
      <c r="AI206" s="21">
        <f t="shared" si="74"/>
        <v>45339.715277777781</v>
      </c>
      <c r="AJ206" s="22">
        <f t="shared" si="59"/>
        <v>102.0604</v>
      </c>
      <c r="AK206" s="22">
        <f t="shared" si="60"/>
        <v>95.892399999999995</v>
      </c>
      <c r="AL206" s="22" t="str">
        <f t="shared" si="67"/>
        <v/>
      </c>
      <c r="AM206" s="22">
        <f t="shared" si="61"/>
        <v>107.2004</v>
      </c>
      <c r="AN206" s="22">
        <f t="shared" si="62"/>
        <v>92.294399999999996</v>
      </c>
      <c r="AO206" s="22">
        <f t="shared" si="63"/>
        <v>70.706400000000002</v>
      </c>
      <c r="AP206" s="22">
        <f t="shared" si="64"/>
        <v>115.42440000000001</v>
      </c>
      <c r="AQ206" s="22">
        <f t="shared" si="65"/>
        <v>94.350399999999993</v>
      </c>
      <c r="AR206" s="22">
        <f t="shared" si="66"/>
        <v>82.528400000000005</v>
      </c>
      <c r="AS206" s="22">
        <f>IF(K206&lt;&gt;"", (K206*0.514)+1.8304,"")</f>
        <v>85.098399999999998</v>
      </c>
      <c r="AT206" s="22">
        <f>IF(L206&lt;&gt;"", (L206*0.514)+1.8304,"")</f>
        <v>95.892399999999995</v>
      </c>
      <c r="AU206" s="22">
        <f>IF(M206&lt;&gt;"", (M206*0.514)+1.8304,"")</f>
        <v>33.698399999999999</v>
      </c>
      <c r="AV206" s="22">
        <f>IF(N206&lt;&gt;"", (N206*0.514)+1.8304,"")</f>
        <v>694.18840000000012</v>
      </c>
      <c r="AW206" s="22">
        <f>IF(O206&lt;&gt;"", (O206*0.514)+1.8304,"")</f>
        <v>84.070400000000006</v>
      </c>
      <c r="AX206" s="22">
        <f>IF(P206&lt;&gt;"", (P206*0.514)+1.8304,"")</f>
        <v>69.164400000000001</v>
      </c>
      <c r="AY206" s="22">
        <f>IF(Q206&lt;&gt;"", (Q206*0.514)+1.8304,"")</f>
        <v>3.8864000000000001</v>
      </c>
      <c r="AZ206" s="22">
        <f>IF(R206&lt;&gt;"", (R206*0.514)+1.8304,"")</f>
        <v>102.5744</v>
      </c>
      <c r="BA206" s="22">
        <f>IF(S206&lt;&gt;"", (S206*0.514)+1.8304,"")</f>
        <v>49.632399999999997</v>
      </c>
      <c r="BB206" s="22">
        <f>IF(T206&lt;&gt;"", (T206*0.514)+1.8304,"")</f>
        <v>31.128400000000003</v>
      </c>
      <c r="BC206" s="22">
        <f>IF(U206&lt;&gt;"", (U206*0.514)+1.8304,"")</f>
        <v>81.500399999999999</v>
      </c>
      <c r="BD206" s="22">
        <f>IF(V206&lt;&gt;"", (V206*0.514)+1.8304,"")</f>
        <v>1121.8364000000001</v>
      </c>
      <c r="BE206" s="22">
        <f t="shared" si="76"/>
        <v>98.462400000000002</v>
      </c>
      <c r="BF206" s="22">
        <f t="shared" si="76"/>
        <v>89.724400000000003</v>
      </c>
      <c r="BG206" s="22" t="str">
        <f t="shared" si="76"/>
        <v/>
      </c>
      <c r="BH206" s="22">
        <f t="shared" si="75"/>
        <v>39.352399999999996</v>
      </c>
      <c r="BI206" s="22">
        <f t="shared" si="75"/>
        <v>86.6404</v>
      </c>
    </row>
    <row r="207" spans="1:61" hidden="1" x14ac:dyDescent="0.3">
      <c r="A207" s="20">
        <v>45339.722222222219</v>
      </c>
      <c r="B207" s="19">
        <v>196</v>
      </c>
      <c r="C207" s="19">
        <v>182</v>
      </c>
      <c r="D207" s="19"/>
      <c r="E207" s="19">
        <v>199</v>
      </c>
      <c r="F207" s="19">
        <v>177</v>
      </c>
      <c r="G207" s="19">
        <v>134</v>
      </c>
      <c r="H207" s="19">
        <v>229</v>
      </c>
      <c r="I207" s="19">
        <v>180</v>
      </c>
      <c r="J207" s="19">
        <v>157</v>
      </c>
      <c r="K207" s="19">
        <v>164</v>
      </c>
      <c r="L207" s="19">
        <v>182</v>
      </c>
      <c r="M207" s="19">
        <v>61</v>
      </c>
      <c r="N207" s="19">
        <v>463</v>
      </c>
      <c r="O207" s="19">
        <v>161</v>
      </c>
      <c r="P207" s="19">
        <v>130</v>
      </c>
      <c r="Q207" s="19">
        <v>4</v>
      </c>
      <c r="R207" s="19">
        <v>195</v>
      </c>
      <c r="S207" s="19">
        <v>92</v>
      </c>
      <c r="T207" s="19">
        <v>58</v>
      </c>
      <c r="U207" s="19">
        <v>154</v>
      </c>
      <c r="V207" s="19">
        <v>2192</v>
      </c>
      <c r="W207" s="19">
        <v>188</v>
      </c>
      <c r="X207" s="19">
        <v>169</v>
      </c>
      <c r="Y207" s="19">
        <v>41</v>
      </c>
      <c r="Z207" s="19">
        <v>69</v>
      </c>
      <c r="AA207" s="19">
        <v>166</v>
      </c>
      <c r="AB207" s="19"/>
      <c r="AC207" s="19"/>
      <c r="AD207" s="19"/>
      <c r="AE207" s="19"/>
      <c r="AF207" s="19"/>
      <c r="AG207" s="19"/>
      <c r="AI207" s="21">
        <f t="shared" si="74"/>
        <v>45339.722222222219</v>
      </c>
      <c r="AJ207" s="22">
        <f t="shared" si="59"/>
        <v>102.5744</v>
      </c>
      <c r="AK207" s="22">
        <f t="shared" si="60"/>
        <v>95.378399999999999</v>
      </c>
      <c r="AL207" s="22" t="str">
        <f t="shared" si="67"/>
        <v/>
      </c>
      <c r="AM207" s="22">
        <f t="shared" si="61"/>
        <v>104.1164</v>
      </c>
      <c r="AN207" s="22">
        <f t="shared" si="62"/>
        <v>92.808400000000006</v>
      </c>
      <c r="AO207" s="22">
        <f t="shared" si="63"/>
        <v>70.706400000000002</v>
      </c>
      <c r="AP207" s="22">
        <f t="shared" si="64"/>
        <v>119.5364</v>
      </c>
      <c r="AQ207" s="22">
        <f t="shared" si="65"/>
        <v>94.350399999999993</v>
      </c>
      <c r="AR207" s="22">
        <f t="shared" si="66"/>
        <v>82.528400000000005</v>
      </c>
      <c r="AS207" s="22">
        <f>IF(K207&lt;&gt;"", (K207*0.514)+1.8304,"")</f>
        <v>86.126400000000004</v>
      </c>
      <c r="AT207" s="22">
        <f>IF(L207&lt;&gt;"", (L207*0.514)+1.8304,"")</f>
        <v>95.378399999999999</v>
      </c>
      <c r="AU207" s="22">
        <f>IF(M207&lt;&gt;"", (M207*0.514)+1.8304,"")</f>
        <v>33.184399999999997</v>
      </c>
      <c r="AV207" s="22">
        <f>IF(N207&lt;&gt;"", (N207*0.514)+1.8304,"")</f>
        <v>239.8124</v>
      </c>
      <c r="AW207" s="22">
        <f>IF(O207&lt;&gt;"", (O207*0.514)+1.8304,"")</f>
        <v>84.584400000000002</v>
      </c>
      <c r="AX207" s="22">
        <f>IF(P207&lt;&gt;"", (P207*0.514)+1.8304,"")</f>
        <v>68.650400000000005</v>
      </c>
      <c r="AY207" s="22">
        <f>IF(Q207&lt;&gt;"", (Q207*0.514)+1.8304,"")</f>
        <v>3.8864000000000001</v>
      </c>
      <c r="AZ207" s="22">
        <f>IF(R207&lt;&gt;"", (R207*0.514)+1.8304,"")</f>
        <v>102.0604</v>
      </c>
      <c r="BA207" s="22">
        <f>IF(S207&lt;&gt;"", (S207*0.514)+1.8304,"")</f>
        <v>49.118400000000001</v>
      </c>
      <c r="BB207" s="22">
        <f>IF(T207&lt;&gt;"", (T207*0.514)+1.8304,"")</f>
        <v>31.642400000000002</v>
      </c>
      <c r="BC207" s="22">
        <f>IF(U207&lt;&gt;"", (U207*0.514)+1.8304,"")</f>
        <v>80.986400000000003</v>
      </c>
      <c r="BD207" s="22">
        <f>IF(V207&lt;&gt;"", (V207*0.514)+1.8304,"")</f>
        <v>1128.5184000000002</v>
      </c>
      <c r="BE207" s="22">
        <f t="shared" si="76"/>
        <v>98.462400000000002</v>
      </c>
      <c r="BF207" s="22">
        <f t="shared" si="76"/>
        <v>88.696399999999997</v>
      </c>
      <c r="BG207" s="22">
        <f t="shared" si="76"/>
        <v>22.904400000000003</v>
      </c>
      <c r="BH207" s="22">
        <f t="shared" si="75"/>
        <v>37.296399999999998</v>
      </c>
      <c r="BI207" s="22">
        <f t="shared" si="75"/>
        <v>87.154399999999995</v>
      </c>
    </row>
    <row r="208" spans="1:61" hidden="1" x14ac:dyDescent="0.3">
      <c r="A208" s="20">
        <v>45339.729166666664</v>
      </c>
      <c r="B208" s="19">
        <v>197</v>
      </c>
      <c r="C208" s="19">
        <v>184</v>
      </c>
      <c r="D208" s="19"/>
      <c r="E208" s="19">
        <v>202</v>
      </c>
      <c r="F208" s="19">
        <v>178</v>
      </c>
      <c r="G208" s="19">
        <v>133</v>
      </c>
      <c r="H208" s="19">
        <v>231</v>
      </c>
      <c r="I208" s="19">
        <v>186</v>
      </c>
      <c r="J208" s="19">
        <v>157</v>
      </c>
      <c r="K208" s="19">
        <v>167</v>
      </c>
      <c r="L208" s="19">
        <v>183</v>
      </c>
      <c r="M208" s="19">
        <v>60</v>
      </c>
      <c r="N208" s="19">
        <v>218</v>
      </c>
      <c r="O208" s="19">
        <v>161</v>
      </c>
      <c r="P208" s="19">
        <v>126</v>
      </c>
      <c r="Q208" s="19">
        <v>4</v>
      </c>
      <c r="R208" s="19">
        <v>196</v>
      </c>
      <c r="S208" s="19">
        <v>94</v>
      </c>
      <c r="T208" s="19">
        <v>57</v>
      </c>
      <c r="U208" s="19">
        <v>153</v>
      </c>
      <c r="V208" s="19">
        <v>2187</v>
      </c>
      <c r="W208" s="19">
        <v>189</v>
      </c>
      <c r="X208" s="19">
        <v>168</v>
      </c>
      <c r="Y208" s="19">
        <v>47</v>
      </c>
      <c r="Z208" s="19">
        <v>68</v>
      </c>
      <c r="AA208" s="19">
        <v>165</v>
      </c>
      <c r="AB208" s="19"/>
      <c r="AC208" s="19"/>
      <c r="AD208" s="19"/>
      <c r="AE208" s="19"/>
      <c r="AF208" s="19"/>
      <c r="AG208" s="19"/>
      <c r="AI208" s="21">
        <f t="shared" si="74"/>
        <v>45339.729166666664</v>
      </c>
      <c r="AJ208" s="22">
        <f t="shared" si="59"/>
        <v>103.08839999999999</v>
      </c>
      <c r="AK208" s="22">
        <f t="shared" si="60"/>
        <v>96.406400000000005</v>
      </c>
      <c r="AL208" s="22" t="str">
        <f t="shared" si="67"/>
        <v/>
      </c>
      <c r="AM208" s="22">
        <f t="shared" si="61"/>
        <v>105.6584</v>
      </c>
      <c r="AN208" s="22">
        <f t="shared" si="62"/>
        <v>93.322400000000002</v>
      </c>
      <c r="AO208" s="22">
        <f t="shared" si="63"/>
        <v>70.192399999999992</v>
      </c>
      <c r="AP208" s="22">
        <f t="shared" si="64"/>
        <v>120.56440000000001</v>
      </c>
      <c r="AQ208" s="22">
        <f t="shared" si="65"/>
        <v>97.434399999999997</v>
      </c>
      <c r="AR208" s="22">
        <f t="shared" si="66"/>
        <v>82.528400000000005</v>
      </c>
      <c r="AS208" s="22">
        <f>IF(K208&lt;&gt;"", (K208*0.514)+1.8304,"")</f>
        <v>87.668400000000005</v>
      </c>
      <c r="AT208" s="22">
        <f>IF(L208&lt;&gt;"", (L208*0.514)+1.8304,"")</f>
        <v>95.892399999999995</v>
      </c>
      <c r="AU208" s="22">
        <f>IF(M208&lt;&gt;"", (M208*0.514)+1.8304,"")</f>
        <v>32.670400000000001</v>
      </c>
      <c r="AV208" s="22">
        <f>IF(N208&lt;&gt;"", (N208*0.514)+1.8304,"")</f>
        <v>113.8824</v>
      </c>
      <c r="AW208" s="22">
        <f>IF(O208&lt;&gt;"", (O208*0.514)+1.8304,"")</f>
        <v>84.584400000000002</v>
      </c>
      <c r="AX208" s="22">
        <f>IF(P208&lt;&gt;"", (P208*0.514)+1.8304,"")</f>
        <v>66.594399999999993</v>
      </c>
      <c r="AY208" s="22">
        <f>IF(Q208&lt;&gt;"", (Q208*0.514)+1.8304,"")</f>
        <v>3.8864000000000001</v>
      </c>
      <c r="AZ208" s="22">
        <f>IF(R208&lt;&gt;"", (R208*0.514)+1.8304,"")</f>
        <v>102.5744</v>
      </c>
      <c r="BA208" s="22">
        <f>IF(S208&lt;&gt;"", (S208*0.514)+1.8304,"")</f>
        <v>50.1464</v>
      </c>
      <c r="BB208" s="22">
        <f>IF(T208&lt;&gt;"", (T208*0.514)+1.8304,"")</f>
        <v>31.128400000000003</v>
      </c>
      <c r="BC208" s="22">
        <f>IF(U208&lt;&gt;"", (U208*0.514)+1.8304,"")</f>
        <v>80.472399999999993</v>
      </c>
      <c r="BD208" s="22">
        <f>IF(V208&lt;&gt;"", (V208*0.514)+1.8304,"")</f>
        <v>1125.9484</v>
      </c>
      <c r="BE208" s="22">
        <f t="shared" si="76"/>
        <v>98.976399999999998</v>
      </c>
      <c r="BF208" s="22">
        <f t="shared" si="76"/>
        <v>88.182400000000001</v>
      </c>
      <c r="BG208" s="22">
        <f t="shared" si="76"/>
        <v>25.988400000000002</v>
      </c>
      <c r="BH208" s="22">
        <f t="shared" si="75"/>
        <v>36.782399999999996</v>
      </c>
      <c r="BI208" s="22">
        <f t="shared" si="75"/>
        <v>86.6404</v>
      </c>
    </row>
    <row r="209" spans="1:61" hidden="1" x14ac:dyDescent="0.3">
      <c r="A209" s="20">
        <v>45339.736111111109</v>
      </c>
      <c r="B209" s="19">
        <v>199</v>
      </c>
      <c r="C209" s="19">
        <v>184</v>
      </c>
      <c r="D209" s="19"/>
      <c r="E209" s="19">
        <v>199</v>
      </c>
      <c r="F209" s="19">
        <v>177</v>
      </c>
      <c r="G209" s="19">
        <v>133</v>
      </c>
      <c r="H209" s="19">
        <v>227</v>
      </c>
      <c r="I209" s="19">
        <v>186</v>
      </c>
      <c r="J209" s="19">
        <v>156</v>
      </c>
      <c r="K209" s="19">
        <v>166</v>
      </c>
      <c r="L209" s="19">
        <v>185</v>
      </c>
      <c r="M209" s="19">
        <v>61</v>
      </c>
      <c r="N209" s="19">
        <v>202</v>
      </c>
      <c r="O209" s="19">
        <v>161</v>
      </c>
      <c r="P209" s="19">
        <v>121</v>
      </c>
      <c r="Q209" s="19">
        <v>4</v>
      </c>
      <c r="R209" s="19">
        <v>197</v>
      </c>
      <c r="S209" s="19">
        <v>95</v>
      </c>
      <c r="T209" s="19">
        <v>54</v>
      </c>
      <c r="U209" s="19">
        <v>145</v>
      </c>
      <c r="V209" s="19">
        <v>2187</v>
      </c>
      <c r="W209" s="19">
        <v>183</v>
      </c>
      <c r="X209" s="19">
        <v>168</v>
      </c>
      <c r="Y209" s="19">
        <v>46</v>
      </c>
      <c r="Z209" s="19">
        <v>71</v>
      </c>
      <c r="AA209" s="19">
        <v>162</v>
      </c>
      <c r="AB209" s="19"/>
      <c r="AC209" s="19"/>
      <c r="AD209" s="19"/>
      <c r="AE209" s="19"/>
      <c r="AF209" s="19"/>
      <c r="AG209" s="19"/>
      <c r="AI209" s="21">
        <f t="shared" si="74"/>
        <v>45339.736111111109</v>
      </c>
      <c r="AJ209" s="22">
        <f t="shared" si="59"/>
        <v>104.1164</v>
      </c>
      <c r="AK209" s="22">
        <f t="shared" si="60"/>
        <v>96.406400000000005</v>
      </c>
      <c r="AL209" s="22" t="str">
        <f t="shared" si="67"/>
        <v/>
      </c>
      <c r="AM209" s="22">
        <f t="shared" si="61"/>
        <v>104.1164</v>
      </c>
      <c r="AN209" s="22">
        <f t="shared" si="62"/>
        <v>92.808400000000006</v>
      </c>
      <c r="AO209" s="22">
        <f t="shared" si="63"/>
        <v>70.192399999999992</v>
      </c>
      <c r="AP209" s="22">
        <f t="shared" si="64"/>
        <v>118.50839999999999</v>
      </c>
      <c r="AQ209" s="22">
        <f t="shared" si="65"/>
        <v>97.434399999999997</v>
      </c>
      <c r="AR209" s="22">
        <f t="shared" si="66"/>
        <v>82.014399999999995</v>
      </c>
      <c r="AS209" s="22">
        <f>IF(K209&lt;&gt;"", (K209*0.514)+1.8304,"")</f>
        <v>87.154399999999995</v>
      </c>
      <c r="AT209" s="22">
        <f>IF(L209&lt;&gt;"", (L209*0.514)+1.8304,"")</f>
        <v>96.920400000000001</v>
      </c>
      <c r="AU209" s="22">
        <f>IF(M209&lt;&gt;"", (M209*0.514)+1.8304,"")</f>
        <v>33.184399999999997</v>
      </c>
      <c r="AV209" s="22">
        <f>IF(N209&lt;&gt;"", (N209*0.514)+1.8304,"")</f>
        <v>105.6584</v>
      </c>
      <c r="AW209" s="22">
        <f>IF(O209&lt;&gt;"", (O209*0.514)+1.8304,"")</f>
        <v>84.584400000000002</v>
      </c>
      <c r="AX209" s="22">
        <f>IF(P209&lt;&gt;"", (P209*0.514)+1.8304,"")</f>
        <v>64.0244</v>
      </c>
      <c r="AY209" s="22">
        <f>IF(Q209&lt;&gt;"", (Q209*0.514)+1.8304,"")</f>
        <v>3.8864000000000001</v>
      </c>
      <c r="AZ209" s="22">
        <f>IF(R209&lt;&gt;"", (R209*0.514)+1.8304,"")</f>
        <v>103.08839999999999</v>
      </c>
      <c r="BA209" s="22">
        <f>IF(S209&lt;&gt;"", (S209*0.514)+1.8304,"")</f>
        <v>50.660399999999996</v>
      </c>
      <c r="BB209" s="22">
        <f>IF(T209&lt;&gt;"", (T209*0.514)+1.8304,"")</f>
        <v>29.586400000000001</v>
      </c>
      <c r="BC209" s="22">
        <f>IF(U209&lt;&gt;"", (U209*0.514)+1.8304,"")</f>
        <v>76.360399999999998</v>
      </c>
      <c r="BD209" s="22">
        <f>IF(V209&lt;&gt;"", (V209*0.514)+1.8304,"")</f>
        <v>1125.9484</v>
      </c>
      <c r="BE209" s="22">
        <f t="shared" si="76"/>
        <v>95.892399999999995</v>
      </c>
      <c r="BF209" s="22">
        <f t="shared" si="76"/>
        <v>88.182400000000001</v>
      </c>
      <c r="BG209" s="22">
        <f t="shared" si="76"/>
        <v>25.474400000000003</v>
      </c>
      <c r="BH209" s="22">
        <f t="shared" si="75"/>
        <v>38.324399999999997</v>
      </c>
      <c r="BI209" s="22">
        <f t="shared" si="75"/>
        <v>85.098399999999998</v>
      </c>
    </row>
    <row r="210" spans="1:61" hidden="1" x14ac:dyDescent="0.3">
      <c r="A210" s="20">
        <v>45339.743055555555</v>
      </c>
      <c r="B210" s="19">
        <v>210</v>
      </c>
      <c r="C210" s="19">
        <v>184</v>
      </c>
      <c r="D210" s="19"/>
      <c r="E210" s="19">
        <v>211</v>
      </c>
      <c r="F210" s="19">
        <v>178</v>
      </c>
      <c r="G210" s="19">
        <v>132</v>
      </c>
      <c r="H210" s="19">
        <v>226</v>
      </c>
      <c r="I210" s="19">
        <v>186</v>
      </c>
      <c r="J210" s="19">
        <v>159</v>
      </c>
      <c r="K210" s="19">
        <v>167</v>
      </c>
      <c r="L210" s="19">
        <v>185</v>
      </c>
      <c r="M210" s="19">
        <v>62</v>
      </c>
      <c r="N210" s="19">
        <v>198</v>
      </c>
      <c r="O210" s="19">
        <v>163</v>
      </c>
      <c r="P210" s="19">
        <v>121</v>
      </c>
      <c r="Q210" s="19">
        <v>4</v>
      </c>
      <c r="R210" s="19">
        <v>199</v>
      </c>
      <c r="S210" s="19">
        <v>94</v>
      </c>
      <c r="T210" s="19">
        <v>59</v>
      </c>
      <c r="U210" s="19">
        <v>148</v>
      </c>
      <c r="V210" s="19">
        <v>2215</v>
      </c>
      <c r="W210" s="19">
        <v>180</v>
      </c>
      <c r="X210" s="19">
        <v>169</v>
      </c>
      <c r="Y210" s="19"/>
      <c r="Z210" s="19">
        <v>70</v>
      </c>
      <c r="AA210" s="19">
        <v>161</v>
      </c>
      <c r="AB210" s="19"/>
      <c r="AC210" s="19"/>
      <c r="AD210" s="19"/>
      <c r="AE210" s="19"/>
      <c r="AF210" s="19"/>
      <c r="AG210" s="19"/>
      <c r="AI210" s="21">
        <f t="shared" si="74"/>
        <v>45339.743055555555</v>
      </c>
      <c r="AJ210" s="22">
        <f t="shared" ref="AJ210:AJ273" si="77">IF(B210&lt;&gt;"", (B210*0.514)+1.8304,"")</f>
        <v>109.7704</v>
      </c>
      <c r="AK210" s="22">
        <f t="shared" ref="AK210:AK273" si="78">IF(C210&lt;&gt;"", (C210*0.514)+1.8304,"")</f>
        <v>96.406400000000005</v>
      </c>
      <c r="AL210" s="22" t="str">
        <f t="shared" si="67"/>
        <v/>
      </c>
      <c r="AM210" s="22">
        <f t="shared" ref="AM210:AM273" si="79">IF(E210&lt;&gt;"", (E210*0.514)+1.8304,"")</f>
        <v>110.28440000000001</v>
      </c>
      <c r="AN210" s="22">
        <f t="shared" ref="AN210:AN273" si="80">IF(F210&lt;&gt;"", (F210*0.514)+1.8304,"")</f>
        <v>93.322400000000002</v>
      </c>
      <c r="AO210" s="22">
        <f t="shared" ref="AO210:AO273" si="81">IF(G210&lt;&gt;"", (G210*0.514)+1.8304,"")</f>
        <v>69.678399999999996</v>
      </c>
      <c r="AP210" s="22">
        <f t="shared" ref="AP210:AP273" si="82">IF(H210&lt;&gt;"", (H210*0.514)+1.8304,"")</f>
        <v>117.9944</v>
      </c>
      <c r="AQ210" s="22">
        <f t="shared" ref="AQ210:AQ273" si="83">IF(I210&lt;&gt;"", (I210*0.514)+1.8304,"")</f>
        <v>97.434399999999997</v>
      </c>
      <c r="AR210" s="22">
        <f t="shared" ref="AR210:AR273" si="84">IF(J210&lt;&gt;"", (J210*0.514)+1.8304,"")</f>
        <v>83.556399999999996</v>
      </c>
      <c r="AS210" s="22">
        <f>IF(K210&lt;&gt;"", (K210*0.514)+1.8304,"")</f>
        <v>87.668400000000005</v>
      </c>
      <c r="AT210" s="22">
        <f>IF(L210&lt;&gt;"", (L210*0.514)+1.8304,"")</f>
        <v>96.920400000000001</v>
      </c>
      <c r="AU210" s="22">
        <f>IF(M210&lt;&gt;"", (M210*0.514)+1.8304,"")</f>
        <v>33.698399999999999</v>
      </c>
      <c r="AV210" s="22">
        <f>IF(N210&lt;&gt;"", (N210*0.514)+1.8304,"")</f>
        <v>103.6024</v>
      </c>
      <c r="AW210" s="22">
        <f>IF(O210&lt;&gt;"", (O210*0.514)+1.8304,"")</f>
        <v>85.612399999999994</v>
      </c>
      <c r="AX210" s="22">
        <f>IF(P210&lt;&gt;"", (P210*0.514)+1.8304,"")</f>
        <v>64.0244</v>
      </c>
      <c r="AY210" s="22">
        <f>IF(Q210&lt;&gt;"", (Q210*0.514)+1.8304,"")</f>
        <v>3.8864000000000001</v>
      </c>
      <c r="AZ210" s="22">
        <f>IF(R210&lt;&gt;"", (R210*0.514)+1.8304,"")</f>
        <v>104.1164</v>
      </c>
      <c r="BA210" s="22">
        <f>IF(S210&lt;&gt;"", (S210*0.514)+1.8304,"")</f>
        <v>50.1464</v>
      </c>
      <c r="BB210" s="22">
        <f>IF(T210&lt;&gt;"", (T210*0.514)+1.8304,"")</f>
        <v>32.156399999999998</v>
      </c>
      <c r="BC210" s="22">
        <f>IF(U210&lt;&gt;"", (U210*0.514)+1.8304,"")</f>
        <v>77.9024</v>
      </c>
      <c r="BD210" s="22">
        <f>IF(V210&lt;&gt;"", (V210*0.514)+1.8304,"")</f>
        <v>1140.3404</v>
      </c>
      <c r="BE210" s="22">
        <f t="shared" si="76"/>
        <v>94.350399999999993</v>
      </c>
      <c r="BF210" s="22">
        <f t="shared" si="76"/>
        <v>88.696399999999997</v>
      </c>
      <c r="BG210" s="22" t="str">
        <f t="shared" si="76"/>
        <v/>
      </c>
      <c r="BH210" s="22">
        <f t="shared" si="75"/>
        <v>37.810400000000001</v>
      </c>
      <c r="BI210" s="22">
        <f t="shared" si="75"/>
        <v>84.584400000000002</v>
      </c>
    </row>
    <row r="211" spans="1:61" hidden="1" x14ac:dyDescent="0.3">
      <c r="A211" s="20">
        <v>45339.75</v>
      </c>
      <c r="B211" s="19">
        <v>212</v>
      </c>
      <c r="C211" s="19">
        <v>186</v>
      </c>
      <c r="D211" s="19"/>
      <c r="E211" s="19">
        <v>200</v>
      </c>
      <c r="F211" s="19">
        <v>179</v>
      </c>
      <c r="G211" s="19"/>
      <c r="H211" s="19">
        <v>224</v>
      </c>
      <c r="I211" s="19">
        <v>188</v>
      </c>
      <c r="J211" s="19">
        <v>158</v>
      </c>
      <c r="K211" s="19">
        <v>167</v>
      </c>
      <c r="L211" s="19">
        <v>185</v>
      </c>
      <c r="M211" s="19">
        <v>63</v>
      </c>
      <c r="N211" s="19">
        <v>198</v>
      </c>
      <c r="O211" s="19">
        <v>162</v>
      </c>
      <c r="P211" s="19">
        <v>117</v>
      </c>
      <c r="Q211" s="19">
        <v>4</v>
      </c>
      <c r="R211" s="19">
        <v>199</v>
      </c>
      <c r="S211" s="19">
        <v>93</v>
      </c>
      <c r="T211" s="19">
        <v>60</v>
      </c>
      <c r="U211" s="19">
        <v>151</v>
      </c>
      <c r="V211" s="19">
        <v>2210</v>
      </c>
      <c r="W211" s="19">
        <v>181</v>
      </c>
      <c r="X211" s="19">
        <v>168</v>
      </c>
      <c r="Y211" s="19"/>
      <c r="Z211" s="19">
        <v>69</v>
      </c>
      <c r="AA211" s="19">
        <v>164</v>
      </c>
      <c r="AB211" s="19"/>
      <c r="AC211" s="19"/>
      <c r="AD211" s="19"/>
      <c r="AE211" s="19"/>
      <c r="AF211" s="19"/>
      <c r="AG211" s="19"/>
      <c r="AI211" s="21">
        <f t="shared" si="74"/>
        <v>45339.75</v>
      </c>
      <c r="AJ211" s="22">
        <f t="shared" si="77"/>
        <v>110.7984</v>
      </c>
      <c r="AK211" s="22">
        <f t="shared" si="78"/>
        <v>97.434399999999997</v>
      </c>
      <c r="AL211" s="22" t="str">
        <f t="shared" ref="AL211:AL274" si="85">IF(D211&lt;&gt;"", (D211*0.514)+1.8304,"")</f>
        <v/>
      </c>
      <c r="AM211" s="22">
        <f t="shared" si="79"/>
        <v>104.63039999999999</v>
      </c>
      <c r="AN211" s="22">
        <f t="shared" si="80"/>
        <v>93.836399999999998</v>
      </c>
      <c r="AO211" s="22" t="str">
        <f t="shared" si="81"/>
        <v/>
      </c>
      <c r="AP211" s="22">
        <f t="shared" si="82"/>
        <v>116.96639999999999</v>
      </c>
      <c r="AQ211" s="22">
        <f t="shared" si="83"/>
        <v>98.462400000000002</v>
      </c>
      <c r="AR211" s="22">
        <f t="shared" si="84"/>
        <v>83.042400000000001</v>
      </c>
      <c r="AS211" s="22">
        <f>IF(K211&lt;&gt;"", (K211*0.514)+1.8304,"")</f>
        <v>87.668400000000005</v>
      </c>
      <c r="AT211" s="22">
        <f>IF(L211&lt;&gt;"", (L211*0.514)+1.8304,"")</f>
        <v>96.920400000000001</v>
      </c>
      <c r="AU211" s="22">
        <f>IF(M211&lt;&gt;"", (M211*0.514)+1.8304,"")</f>
        <v>34.212399999999995</v>
      </c>
      <c r="AV211" s="22">
        <f>IF(N211&lt;&gt;"", (N211*0.514)+1.8304,"")</f>
        <v>103.6024</v>
      </c>
      <c r="AW211" s="22">
        <f>IF(O211&lt;&gt;"", (O211*0.514)+1.8304,"")</f>
        <v>85.098399999999998</v>
      </c>
      <c r="AX211" s="22">
        <f>IF(P211&lt;&gt;"", (P211*0.514)+1.8304,"")</f>
        <v>61.968399999999995</v>
      </c>
      <c r="AY211" s="22">
        <f>IF(Q211&lt;&gt;"", (Q211*0.514)+1.8304,"")</f>
        <v>3.8864000000000001</v>
      </c>
      <c r="AZ211" s="22">
        <f>IF(R211&lt;&gt;"", (R211*0.514)+1.8304,"")</f>
        <v>104.1164</v>
      </c>
      <c r="BA211" s="22">
        <f>IF(S211&lt;&gt;"", (S211*0.514)+1.8304,"")</f>
        <v>49.632399999999997</v>
      </c>
      <c r="BB211" s="22">
        <f>IF(T211&lt;&gt;"", (T211*0.514)+1.8304,"")</f>
        <v>32.670400000000001</v>
      </c>
      <c r="BC211" s="22">
        <f>IF(U211&lt;&gt;"", (U211*0.514)+1.8304,"")</f>
        <v>79.444400000000002</v>
      </c>
      <c r="BD211" s="22">
        <f>IF(V211&lt;&gt;"", (V211*0.514)+1.8304,"")</f>
        <v>1137.7704000000001</v>
      </c>
      <c r="BE211" s="22">
        <f t="shared" si="76"/>
        <v>94.864400000000003</v>
      </c>
      <c r="BF211" s="22">
        <f t="shared" si="76"/>
        <v>88.182400000000001</v>
      </c>
      <c r="BG211" s="22" t="str">
        <f t="shared" si="76"/>
        <v/>
      </c>
      <c r="BH211" s="22">
        <f t="shared" si="75"/>
        <v>37.296399999999998</v>
      </c>
      <c r="BI211" s="22">
        <f t="shared" si="75"/>
        <v>86.126400000000004</v>
      </c>
    </row>
    <row r="212" spans="1:61" hidden="1" x14ac:dyDescent="0.3">
      <c r="A212" s="20">
        <v>45339.756944444445</v>
      </c>
      <c r="B212" s="19">
        <v>211</v>
      </c>
      <c r="C212" s="19">
        <v>187</v>
      </c>
      <c r="D212" s="19"/>
      <c r="E212" s="19">
        <v>204</v>
      </c>
      <c r="F212" s="19">
        <v>179</v>
      </c>
      <c r="G212" s="19"/>
      <c r="H212" s="19">
        <v>224</v>
      </c>
      <c r="I212" s="19">
        <v>193</v>
      </c>
      <c r="J212" s="19">
        <v>158</v>
      </c>
      <c r="K212" s="19">
        <v>167</v>
      </c>
      <c r="L212" s="19">
        <v>185</v>
      </c>
      <c r="M212" s="19">
        <v>61</v>
      </c>
      <c r="N212" s="19">
        <v>198</v>
      </c>
      <c r="O212" s="19">
        <v>161</v>
      </c>
      <c r="P212" s="19">
        <v>119</v>
      </c>
      <c r="Q212" s="19">
        <v>4</v>
      </c>
      <c r="R212" s="19">
        <v>197</v>
      </c>
      <c r="S212" s="19">
        <v>92</v>
      </c>
      <c r="T212" s="19">
        <v>58</v>
      </c>
      <c r="U212" s="19">
        <v>151</v>
      </c>
      <c r="V212" s="19">
        <v>2188</v>
      </c>
      <c r="W212" s="19">
        <v>184</v>
      </c>
      <c r="X212" s="19">
        <v>168</v>
      </c>
      <c r="Y212" s="19"/>
      <c r="Z212" s="19">
        <v>72</v>
      </c>
      <c r="AA212" s="19">
        <v>163</v>
      </c>
      <c r="AB212" s="19"/>
      <c r="AC212" s="19"/>
      <c r="AD212" s="19"/>
      <c r="AE212" s="19"/>
      <c r="AF212" s="19"/>
      <c r="AG212" s="19"/>
      <c r="AI212" s="21">
        <f t="shared" si="74"/>
        <v>45339.756944444445</v>
      </c>
      <c r="AJ212" s="22">
        <f t="shared" si="77"/>
        <v>110.28440000000001</v>
      </c>
      <c r="AK212" s="22">
        <f t="shared" si="78"/>
        <v>97.948400000000007</v>
      </c>
      <c r="AL212" s="22" t="str">
        <f t="shared" si="85"/>
        <v/>
      </c>
      <c r="AM212" s="22">
        <f t="shared" si="79"/>
        <v>106.68640000000001</v>
      </c>
      <c r="AN212" s="22">
        <f t="shared" si="80"/>
        <v>93.836399999999998</v>
      </c>
      <c r="AO212" s="22" t="str">
        <f t="shared" si="81"/>
        <v/>
      </c>
      <c r="AP212" s="22">
        <f t="shared" si="82"/>
        <v>116.96639999999999</v>
      </c>
      <c r="AQ212" s="22">
        <f t="shared" si="83"/>
        <v>101.0324</v>
      </c>
      <c r="AR212" s="22">
        <f t="shared" si="84"/>
        <v>83.042400000000001</v>
      </c>
      <c r="AS212" s="22">
        <f>IF(K212&lt;&gt;"", (K212*0.514)+1.8304,"")</f>
        <v>87.668400000000005</v>
      </c>
      <c r="AT212" s="22">
        <f>IF(L212&lt;&gt;"", (L212*0.514)+1.8304,"")</f>
        <v>96.920400000000001</v>
      </c>
      <c r="AU212" s="22">
        <f>IF(M212&lt;&gt;"", (M212*0.514)+1.8304,"")</f>
        <v>33.184399999999997</v>
      </c>
      <c r="AV212" s="22">
        <f>IF(N212&lt;&gt;"", (N212*0.514)+1.8304,"")</f>
        <v>103.6024</v>
      </c>
      <c r="AW212" s="22">
        <f>IF(O212&lt;&gt;"", (O212*0.514)+1.8304,"")</f>
        <v>84.584400000000002</v>
      </c>
      <c r="AX212" s="22">
        <f>IF(P212&lt;&gt;"", (P212*0.514)+1.8304,"")</f>
        <v>62.996400000000001</v>
      </c>
      <c r="AY212" s="22">
        <f>IF(Q212&lt;&gt;"", (Q212*0.514)+1.8304,"")</f>
        <v>3.8864000000000001</v>
      </c>
      <c r="AZ212" s="22">
        <f>IF(R212&lt;&gt;"", (R212*0.514)+1.8304,"")</f>
        <v>103.08839999999999</v>
      </c>
      <c r="BA212" s="22">
        <f>IF(S212&lt;&gt;"", (S212*0.514)+1.8304,"")</f>
        <v>49.118400000000001</v>
      </c>
      <c r="BB212" s="22">
        <f>IF(T212&lt;&gt;"", (T212*0.514)+1.8304,"")</f>
        <v>31.642400000000002</v>
      </c>
      <c r="BC212" s="22">
        <f>IF(U212&lt;&gt;"", (U212*0.514)+1.8304,"")</f>
        <v>79.444400000000002</v>
      </c>
      <c r="BD212" s="22">
        <f>IF(V212&lt;&gt;"", (V212*0.514)+1.8304,"")</f>
        <v>1126.4624000000001</v>
      </c>
      <c r="BE212" s="22">
        <f t="shared" si="76"/>
        <v>96.406400000000005</v>
      </c>
      <c r="BF212" s="22">
        <f t="shared" si="76"/>
        <v>88.182400000000001</v>
      </c>
      <c r="BG212" s="22" t="str">
        <f t="shared" si="76"/>
        <v/>
      </c>
      <c r="BH212" s="22">
        <f t="shared" si="75"/>
        <v>38.8384</v>
      </c>
      <c r="BI212" s="22">
        <f t="shared" si="75"/>
        <v>85.612399999999994</v>
      </c>
    </row>
    <row r="213" spans="1:61" hidden="1" x14ac:dyDescent="0.3">
      <c r="A213" s="20">
        <v>45339.763888888891</v>
      </c>
      <c r="B213" s="19">
        <v>212</v>
      </c>
      <c r="C213" s="19">
        <v>188</v>
      </c>
      <c r="D213" s="19"/>
      <c r="E213" s="19">
        <v>203</v>
      </c>
      <c r="F213" s="19">
        <v>181</v>
      </c>
      <c r="G213" s="19"/>
      <c r="H213" s="19">
        <v>227</v>
      </c>
      <c r="I213" s="19">
        <v>191</v>
      </c>
      <c r="J213" s="19">
        <v>157</v>
      </c>
      <c r="K213" s="19">
        <v>167</v>
      </c>
      <c r="L213" s="19">
        <v>185</v>
      </c>
      <c r="M213" s="19">
        <v>61</v>
      </c>
      <c r="N213" s="19">
        <v>200</v>
      </c>
      <c r="O213" s="19">
        <v>161</v>
      </c>
      <c r="P213" s="19">
        <v>115</v>
      </c>
      <c r="Q213" s="19">
        <v>4</v>
      </c>
      <c r="R213" s="19">
        <v>196</v>
      </c>
      <c r="S213" s="19">
        <v>92</v>
      </c>
      <c r="T213" s="19">
        <v>60</v>
      </c>
      <c r="U213" s="19">
        <v>152</v>
      </c>
      <c r="V213" s="19">
        <v>2186</v>
      </c>
      <c r="W213" s="19">
        <v>182</v>
      </c>
      <c r="X213" s="19">
        <v>166</v>
      </c>
      <c r="Y213" s="19"/>
      <c r="Z213" s="19">
        <v>68</v>
      </c>
      <c r="AA213" s="19">
        <v>160</v>
      </c>
      <c r="AB213" s="19"/>
      <c r="AC213" s="19"/>
      <c r="AD213" s="19"/>
      <c r="AE213" s="19"/>
      <c r="AF213" s="19"/>
      <c r="AG213" s="19"/>
      <c r="AI213" s="21">
        <f t="shared" si="74"/>
        <v>45339.763888888891</v>
      </c>
      <c r="AJ213" s="22">
        <f t="shared" si="77"/>
        <v>110.7984</v>
      </c>
      <c r="AK213" s="22">
        <f t="shared" si="78"/>
        <v>98.462400000000002</v>
      </c>
      <c r="AL213" s="22" t="str">
        <f t="shared" si="85"/>
        <v/>
      </c>
      <c r="AM213" s="22">
        <f t="shared" si="79"/>
        <v>106.1724</v>
      </c>
      <c r="AN213" s="22">
        <f t="shared" si="80"/>
        <v>94.864400000000003</v>
      </c>
      <c r="AO213" s="22" t="str">
        <f t="shared" si="81"/>
        <v/>
      </c>
      <c r="AP213" s="22">
        <f t="shared" si="82"/>
        <v>118.50839999999999</v>
      </c>
      <c r="AQ213" s="22">
        <f t="shared" si="83"/>
        <v>100.0044</v>
      </c>
      <c r="AR213" s="22">
        <f t="shared" si="84"/>
        <v>82.528400000000005</v>
      </c>
      <c r="AS213" s="22">
        <f>IF(K213&lt;&gt;"", (K213*0.514)+1.8304,"")</f>
        <v>87.668400000000005</v>
      </c>
      <c r="AT213" s="22">
        <f>IF(L213&lt;&gt;"", (L213*0.514)+1.8304,"")</f>
        <v>96.920400000000001</v>
      </c>
      <c r="AU213" s="22">
        <f>IF(M213&lt;&gt;"", (M213*0.514)+1.8304,"")</f>
        <v>33.184399999999997</v>
      </c>
      <c r="AV213" s="22">
        <f>IF(N213&lt;&gt;"", (N213*0.514)+1.8304,"")</f>
        <v>104.63039999999999</v>
      </c>
      <c r="AW213" s="22">
        <f>IF(O213&lt;&gt;"", (O213*0.514)+1.8304,"")</f>
        <v>84.584400000000002</v>
      </c>
      <c r="AX213" s="22">
        <f>IF(P213&lt;&gt;"", (P213*0.514)+1.8304,"")</f>
        <v>60.940399999999997</v>
      </c>
      <c r="AY213" s="22">
        <f>IF(Q213&lt;&gt;"", (Q213*0.514)+1.8304,"")</f>
        <v>3.8864000000000001</v>
      </c>
      <c r="AZ213" s="22">
        <f>IF(R213&lt;&gt;"", (R213*0.514)+1.8304,"")</f>
        <v>102.5744</v>
      </c>
      <c r="BA213" s="22">
        <f>IF(S213&lt;&gt;"", (S213*0.514)+1.8304,"")</f>
        <v>49.118400000000001</v>
      </c>
      <c r="BB213" s="22">
        <f>IF(T213&lt;&gt;"", (T213*0.514)+1.8304,"")</f>
        <v>32.670400000000001</v>
      </c>
      <c r="BC213" s="22">
        <f>IF(U213&lt;&gt;"", (U213*0.514)+1.8304,"")</f>
        <v>79.958399999999997</v>
      </c>
      <c r="BD213" s="22">
        <f>IF(V213&lt;&gt;"", (V213*0.514)+1.8304,"")</f>
        <v>1125.4344000000001</v>
      </c>
      <c r="BE213" s="22">
        <f t="shared" si="76"/>
        <v>95.378399999999999</v>
      </c>
      <c r="BF213" s="22">
        <f t="shared" si="76"/>
        <v>87.154399999999995</v>
      </c>
      <c r="BG213" s="22" t="str">
        <f t="shared" si="76"/>
        <v/>
      </c>
      <c r="BH213" s="22">
        <f t="shared" si="75"/>
        <v>36.782399999999996</v>
      </c>
      <c r="BI213" s="22">
        <f t="shared" si="75"/>
        <v>84.070400000000006</v>
      </c>
    </row>
    <row r="214" spans="1:61" hidden="1" x14ac:dyDescent="0.3">
      <c r="A214" s="20">
        <v>45339.770833333336</v>
      </c>
      <c r="B214" s="19">
        <v>213</v>
      </c>
      <c r="C214" s="19">
        <v>190</v>
      </c>
      <c r="D214" s="19"/>
      <c r="E214" s="19">
        <v>204</v>
      </c>
      <c r="F214" s="19">
        <v>181</v>
      </c>
      <c r="G214" s="19">
        <v>124</v>
      </c>
      <c r="H214" s="19">
        <v>228</v>
      </c>
      <c r="I214" s="19">
        <v>186</v>
      </c>
      <c r="J214" s="19">
        <v>156</v>
      </c>
      <c r="K214" s="19">
        <v>165</v>
      </c>
      <c r="L214" s="19">
        <v>187</v>
      </c>
      <c r="M214" s="19">
        <v>63</v>
      </c>
      <c r="N214" s="19">
        <v>199</v>
      </c>
      <c r="O214" s="19">
        <v>161</v>
      </c>
      <c r="P214" s="19">
        <v>113</v>
      </c>
      <c r="Q214" s="19">
        <v>4</v>
      </c>
      <c r="R214" s="19">
        <v>193</v>
      </c>
      <c r="S214" s="19">
        <v>92</v>
      </c>
      <c r="T214" s="19">
        <v>57</v>
      </c>
      <c r="U214" s="19">
        <v>148</v>
      </c>
      <c r="V214" s="19">
        <v>2194</v>
      </c>
      <c r="W214" s="19">
        <v>180</v>
      </c>
      <c r="X214" s="19">
        <v>164</v>
      </c>
      <c r="Y214" s="19"/>
      <c r="Z214" s="19">
        <v>67</v>
      </c>
      <c r="AA214" s="19">
        <v>160</v>
      </c>
      <c r="AB214" s="19"/>
      <c r="AC214" s="19"/>
      <c r="AD214" s="19"/>
      <c r="AE214" s="19"/>
      <c r="AF214" s="19"/>
      <c r="AG214" s="19"/>
      <c r="AI214" s="21">
        <f t="shared" si="74"/>
        <v>45339.770833333336</v>
      </c>
      <c r="AJ214" s="22">
        <f t="shared" si="77"/>
        <v>111.3124</v>
      </c>
      <c r="AK214" s="22">
        <f t="shared" si="78"/>
        <v>99.490399999999994</v>
      </c>
      <c r="AL214" s="22" t="str">
        <f t="shared" si="85"/>
        <v/>
      </c>
      <c r="AM214" s="22">
        <f t="shared" si="79"/>
        <v>106.68640000000001</v>
      </c>
      <c r="AN214" s="22">
        <f t="shared" si="80"/>
        <v>94.864400000000003</v>
      </c>
      <c r="AO214" s="22">
        <f t="shared" si="81"/>
        <v>65.566400000000002</v>
      </c>
      <c r="AP214" s="22">
        <f t="shared" si="82"/>
        <v>119.0224</v>
      </c>
      <c r="AQ214" s="22">
        <f t="shared" si="83"/>
        <v>97.434399999999997</v>
      </c>
      <c r="AR214" s="22">
        <f t="shared" si="84"/>
        <v>82.014399999999995</v>
      </c>
      <c r="AS214" s="22">
        <f>IF(K214&lt;&gt;"", (K214*0.514)+1.8304,"")</f>
        <v>86.6404</v>
      </c>
      <c r="AT214" s="22">
        <f>IF(L214&lt;&gt;"", (L214*0.514)+1.8304,"")</f>
        <v>97.948400000000007</v>
      </c>
      <c r="AU214" s="22">
        <f>IF(M214&lt;&gt;"", (M214*0.514)+1.8304,"")</f>
        <v>34.212399999999995</v>
      </c>
      <c r="AV214" s="22">
        <f>IF(N214&lt;&gt;"", (N214*0.514)+1.8304,"")</f>
        <v>104.1164</v>
      </c>
      <c r="AW214" s="22">
        <f>IF(O214&lt;&gt;"", (O214*0.514)+1.8304,"")</f>
        <v>84.584400000000002</v>
      </c>
      <c r="AX214" s="22">
        <f>IF(P214&lt;&gt;"", (P214*0.514)+1.8304,"")</f>
        <v>59.912399999999998</v>
      </c>
      <c r="AY214" s="22">
        <f>IF(Q214&lt;&gt;"", (Q214*0.514)+1.8304,"")</f>
        <v>3.8864000000000001</v>
      </c>
      <c r="AZ214" s="22">
        <f>IF(R214&lt;&gt;"", (R214*0.514)+1.8304,"")</f>
        <v>101.0324</v>
      </c>
      <c r="BA214" s="22">
        <f>IF(S214&lt;&gt;"", (S214*0.514)+1.8304,"")</f>
        <v>49.118400000000001</v>
      </c>
      <c r="BB214" s="22">
        <f>IF(T214&lt;&gt;"", (T214*0.514)+1.8304,"")</f>
        <v>31.128400000000003</v>
      </c>
      <c r="BC214" s="22">
        <f>IF(U214&lt;&gt;"", (U214*0.514)+1.8304,"")</f>
        <v>77.9024</v>
      </c>
      <c r="BD214" s="22">
        <f>IF(V214&lt;&gt;"", (V214*0.514)+1.8304,"")</f>
        <v>1129.5464000000002</v>
      </c>
      <c r="BE214" s="22">
        <f t="shared" si="76"/>
        <v>94.350399999999993</v>
      </c>
      <c r="BF214" s="22">
        <f t="shared" si="76"/>
        <v>86.126400000000004</v>
      </c>
      <c r="BG214" s="22" t="str">
        <f t="shared" si="76"/>
        <v/>
      </c>
      <c r="BH214" s="22">
        <f t="shared" si="75"/>
        <v>36.2684</v>
      </c>
      <c r="BI214" s="22">
        <f t="shared" si="75"/>
        <v>84.070400000000006</v>
      </c>
    </row>
    <row r="215" spans="1:61" hidden="1" x14ac:dyDescent="0.3">
      <c r="A215" s="20">
        <v>45339.777777777781</v>
      </c>
      <c r="B215" s="19">
        <v>213</v>
      </c>
      <c r="C215" s="19">
        <v>188</v>
      </c>
      <c r="D215" s="19"/>
      <c r="E215" s="19">
        <v>203</v>
      </c>
      <c r="F215" s="19">
        <v>183</v>
      </c>
      <c r="G215" s="19">
        <v>134</v>
      </c>
      <c r="H215" s="19">
        <v>223</v>
      </c>
      <c r="I215" s="19">
        <v>184</v>
      </c>
      <c r="J215" s="19">
        <v>156</v>
      </c>
      <c r="K215" s="19">
        <v>165</v>
      </c>
      <c r="L215" s="19">
        <v>187</v>
      </c>
      <c r="M215" s="19">
        <v>62</v>
      </c>
      <c r="N215" s="19">
        <v>197</v>
      </c>
      <c r="O215" s="19">
        <v>161</v>
      </c>
      <c r="P215" s="19">
        <v>116</v>
      </c>
      <c r="Q215" s="19">
        <v>4</v>
      </c>
      <c r="R215" s="19">
        <v>194</v>
      </c>
      <c r="S215" s="19">
        <v>91</v>
      </c>
      <c r="T215" s="19">
        <v>58</v>
      </c>
      <c r="U215" s="19">
        <v>152</v>
      </c>
      <c r="V215" s="19">
        <v>2173</v>
      </c>
      <c r="W215" s="19">
        <v>181</v>
      </c>
      <c r="X215" s="19">
        <v>164</v>
      </c>
      <c r="Y215" s="19"/>
      <c r="Z215" s="19">
        <v>67</v>
      </c>
      <c r="AA215" s="19">
        <v>159</v>
      </c>
      <c r="AB215" s="19"/>
      <c r="AC215" s="19"/>
      <c r="AD215" s="19"/>
      <c r="AE215" s="19"/>
      <c r="AF215" s="19"/>
      <c r="AG215" s="19"/>
      <c r="AI215" s="21">
        <f t="shared" si="74"/>
        <v>45339.777777777781</v>
      </c>
      <c r="AJ215" s="22">
        <f t="shared" si="77"/>
        <v>111.3124</v>
      </c>
      <c r="AK215" s="22">
        <f t="shared" si="78"/>
        <v>98.462400000000002</v>
      </c>
      <c r="AL215" s="22" t="str">
        <f t="shared" si="85"/>
        <v/>
      </c>
      <c r="AM215" s="22">
        <f t="shared" si="79"/>
        <v>106.1724</v>
      </c>
      <c r="AN215" s="22">
        <f t="shared" si="80"/>
        <v>95.892399999999995</v>
      </c>
      <c r="AO215" s="22">
        <f t="shared" si="81"/>
        <v>70.706400000000002</v>
      </c>
      <c r="AP215" s="22">
        <f t="shared" si="82"/>
        <v>116.4524</v>
      </c>
      <c r="AQ215" s="22">
        <f t="shared" si="83"/>
        <v>96.406400000000005</v>
      </c>
      <c r="AR215" s="22">
        <f t="shared" si="84"/>
        <v>82.014399999999995</v>
      </c>
      <c r="AS215" s="22">
        <f>IF(K215&lt;&gt;"", (K215*0.514)+1.8304,"")</f>
        <v>86.6404</v>
      </c>
      <c r="AT215" s="22">
        <f>IF(L215&lt;&gt;"", (L215*0.514)+1.8304,"")</f>
        <v>97.948400000000007</v>
      </c>
      <c r="AU215" s="22">
        <f>IF(M215&lt;&gt;"", (M215*0.514)+1.8304,"")</f>
        <v>33.698399999999999</v>
      </c>
      <c r="AV215" s="22">
        <f>IF(N215&lt;&gt;"", (N215*0.514)+1.8304,"")</f>
        <v>103.08839999999999</v>
      </c>
      <c r="AW215" s="22">
        <f>IF(O215&lt;&gt;"", (O215*0.514)+1.8304,"")</f>
        <v>84.584400000000002</v>
      </c>
      <c r="AX215" s="22">
        <f>IF(P215&lt;&gt;"", (P215*0.514)+1.8304,"")</f>
        <v>61.4544</v>
      </c>
      <c r="AY215" s="22">
        <f>IF(Q215&lt;&gt;"", (Q215*0.514)+1.8304,"")</f>
        <v>3.8864000000000001</v>
      </c>
      <c r="AZ215" s="22">
        <f>IF(R215&lt;&gt;"", (R215*0.514)+1.8304,"")</f>
        <v>101.54640000000001</v>
      </c>
      <c r="BA215" s="22">
        <f>IF(S215&lt;&gt;"", (S215*0.514)+1.8304,"")</f>
        <v>48.604399999999998</v>
      </c>
      <c r="BB215" s="22">
        <f>IF(T215&lt;&gt;"", (T215*0.514)+1.8304,"")</f>
        <v>31.642400000000002</v>
      </c>
      <c r="BC215" s="22">
        <f>IF(U215&lt;&gt;"", (U215*0.514)+1.8304,"")</f>
        <v>79.958399999999997</v>
      </c>
      <c r="BD215" s="22">
        <f>IF(V215&lt;&gt;"", (V215*0.514)+1.8304,"")</f>
        <v>1118.7524000000001</v>
      </c>
      <c r="BE215" s="22">
        <f t="shared" si="76"/>
        <v>94.864400000000003</v>
      </c>
      <c r="BF215" s="22">
        <f t="shared" si="76"/>
        <v>86.126400000000004</v>
      </c>
      <c r="BG215" s="22" t="str">
        <f t="shared" si="76"/>
        <v/>
      </c>
      <c r="BH215" s="22">
        <f t="shared" ref="BH215:BI230" si="86">IF(Z215&lt;&gt;"", (Z215*0.514)+1.8304,"")</f>
        <v>36.2684</v>
      </c>
      <c r="BI215" s="22">
        <f t="shared" si="86"/>
        <v>83.556399999999996</v>
      </c>
    </row>
    <row r="216" spans="1:61" hidden="1" x14ac:dyDescent="0.3">
      <c r="A216" s="20">
        <v>45339.784722222219</v>
      </c>
      <c r="B216" s="19">
        <v>213</v>
      </c>
      <c r="C216" s="19">
        <v>188</v>
      </c>
      <c r="D216" s="19"/>
      <c r="E216" s="19">
        <v>206</v>
      </c>
      <c r="F216" s="19">
        <v>184</v>
      </c>
      <c r="G216" s="19">
        <v>135</v>
      </c>
      <c r="H216" s="19">
        <v>222</v>
      </c>
      <c r="I216" s="19">
        <v>180</v>
      </c>
      <c r="J216" s="19">
        <v>155</v>
      </c>
      <c r="K216" s="19">
        <v>165</v>
      </c>
      <c r="L216" s="19">
        <v>188</v>
      </c>
      <c r="M216" s="19">
        <v>57</v>
      </c>
      <c r="N216" s="19">
        <v>195</v>
      </c>
      <c r="O216" s="19">
        <v>160</v>
      </c>
      <c r="P216" s="19">
        <v>115</v>
      </c>
      <c r="Q216" s="19">
        <v>4</v>
      </c>
      <c r="R216" s="19">
        <v>192</v>
      </c>
      <c r="S216" s="19">
        <v>91</v>
      </c>
      <c r="T216" s="19">
        <v>60</v>
      </c>
      <c r="U216" s="19">
        <v>151</v>
      </c>
      <c r="V216" s="19">
        <v>2168</v>
      </c>
      <c r="W216" s="19">
        <v>184</v>
      </c>
      <c r="X216" s="19">
        <v>164</v>
      </c>
      <c r="Y216" s="19"/>
      <c r="Z216" s="19">
        <v>67</v>
      </c>
      <c r="AA216" s="19">
        <v>159</v>
      </c>
      <c r="AB216" s="19"/>
      <c r="AC216" s="19"/>
      <c r="AD216" s="19"/>
      <c r="AE216" s="19"/>
      <c r="AF216" s="19"/>
      <c r="AG216" s="19"/>
      <c r="AI216" s="21">
        <f t="shared" si="74"/>
        <v>45339.784722222219</v>
      </c>
      <c r="AJ216" s="22">
        <f t="shared" si="77"/>
        <v>111.3124</v>
      </c>
      <c r="AK216" s="22">
        <f t="shared" si="78"/>
        <v>98.462400000000002</v>
      </c>
      <c r="AL216" s="22" t="str">
        <f t="shared" si="85"/>
        <v/>
      </c>
      <c r="AM216" s="22">
        <f t="shared" si="79"/>
        <v>107.7144</v>
      </c>
      <c r="AN216" s="22">
        <f t="shared" si="80"/>
        <v>96.406400000000005</v>
      </c>
      <c r="AO216" s="22">
        <f t="shared" si="81"/>
        <v>71.220399999999998</v>
      </c>
      <c r="AP216" s="22">
        <f t="shared" si="82"/>
        <v>115.9384</v>
      </c>
      <c r="AQ216" s="22">
        <f t="shared" si="83"/>
        <v>94.350399999999993</v>
      </c>
      <c r="AR216" s="22">
        <f t="shared" si="84"/>
        <v>81.500399999999999</v>
      </c>
      <c r="AS216" s="22">
        <f>IF(K216&lt;&gt;"", (K216*0.514)+1.8304,"")</f>
        <v>86.6404</v>
      </c>
      <c r="AT216" s="22">
        <f>IF(L216&lt;&gt;"", (L216*0.514)+1.8304,"")</f>
        <v>98.462400000000002</v>
      </c>
      <c r="AU216" s="22">
        <f>IF(M216&lt;&gt;"", (M216*0.514)+1.8304,"")</f>
        <v>31.128400000000003</v>
      </c>
      <c r="AV216" s="22">
        <f>IF(N216&lt;&gt;"", (N216*0.514)+1.8304,"")</f>
        <v>102.0604</v>
      </c>
      <c r="AW216" s="22">
        <f>IF(O216&lt;&gt;"", (O216*0.514)+1.8304,"")</f>
        <v>84.070400000000006</v>
      </c>
      <c r="AX216" s="22">
        <f>IF(P216&lt;&gt;"", (P216*0.514)+1.8304,"")</f>
        <v>60.940399999999997</v>
      </c>
      <c r="AY216" s="22">
        <f>IF(Q216&lt;&gt;"", (Q216*0.514)+1.8304,"")</f>
        <v>3.8864000000000001</v>
      </c>
      <c r="AZ216" s="22">
        <f>IF(R216&lt;&gt;"", (R216*0.514)+1.8304,"")</f>
        <v>100.5184</v>
      </c>
      <c r="BA216" s="22">
        <f>IF(S216&lt;&gt;"", (S216*0.514)+1.8304,"")</f>
        <v>48.604399999999998</v>
      </c>
      <c r="BB216" s="22">
        <f>IF(T216&lt;&gt;"", (T216*0.514)+1.8304,"")</f>
        <v>32.670400000000001</v>
      </c>
      <c r="BC216" s="22">
        <f>IF(U216&lt;&gt;"", (U216*0.514)+1.8304,"")</f>
        <v>79.444400000000002</v>
      </c>
      <c r="BD216" s="22">
        <f>IF(V216&lt;&gt;"", (V216*0.514)+1.8304,"")</f>
        <v>1116.1824000000001</v>
      </c>
      <c r="BE216" s="22">
        <f t="shared" si="76"/>
        <v>96.406400000000005</v>
      </c>
      <c r="BF216" s="22">
        <f t="shared" si="76"/>
        <v>86.126400000000004</v>
      </c>
      <c r="BG216" s="22" t="str">
        <f t="shared" si="76"/>
        <v/>
      </c>
      <c r="BH216" s="22">
        <f t="shared" si="86"/>
        <v>36.2684</v>
      </c>
      <c r="BI216" s="22">
        <f t="shared" si="86"/>
        <v>83.556399999999996</v>
      </c>
    </row>
    <row r="217" spans="1:61" hidden="1" x14ac:dyDescent="0.3">
      <c r="A217" s="20">
        <v>45339.791666666664</v>
      </c>
      <c r="B217" s="19">
        <v>214</v>
      </c>
      <c r="C217" s="19">
        <v>190</v>
      </c>
      <c r="D217" s="19"/>
      <c r="E217" s="19">
        <v>207</v>
      </c>
      <c r="F217" s="19">
        <v>184</v>
      </c>
      <c r="G217" s="19">
        <v>126</v>
      </c>
      <c r="H217" s="19">
        <v>218</v>
      </c>
      <c r="I217" s="19">
        <v>180</v>
      </c>
      <c r="J217" s="19">
        <v>155</v>
      </c>
      <c r="K217" s="19">
        <v>165</v>
      </c>
      <c r="L217" s="19">
        <v>188</v>
      </c>
      <c r="M217" s="19">
        <v>61</v>
      </c>
      <c r="N217" s="19">
        <v>194</v>
      </c>
      <c r="O217" s="19">
        <v>159</v>
      </c>
      <c r="P217" s="19">
        <v>115</v>
      </c>
      <c r="Q217" s="19">
        <v>4</v>
      </c>
      <c r="R217" s="19">
        <v>186</v>
      </c>
      <c r="S217" s="19">
        <v>88</v>
      </c>
      <c r="T217" s="19">
        <v>59</v>
      </c>
      <c r="U217" s="19">
        <v>143</v>
      </c>
      <c r="V217" s="19">
        <v>2181</v>
      </c>
      <c r="W217" s="19">
        <v>181</v>
      </c>
      <c r="X217" s="19">
        <v>163</v>
      </c>
      <c r="Y217" s="19"/>
      <c r="Z217" s="19">
        <v>68</v>
      </c>
      <c r="AA217" s="19">
        <v>159</v>
      </c>
      <c r="AB217" s="19"/>
      <c r="AC217" s="19"/>
      <c r="AD217" s="19"/>
      <c r="AE217" s="19"/>
      <c r="AF217" s="19"/>
      <c r="AG217" s="19"/>
      <c r="AI217" s="21">
        <f t="shared" si="74"/>
        <v>45339.791666666664</v>
      </c>
      <c r="AJ217" s="22">
        <f t="shared" si="77"/>
        <v>111.82640000000001</v>
      </c>
      <c r="AK217" s="22">
        <f t="shared" si="78"/>
        <v>99.490399999999994</v>
      </c>
      <c r="AL217" s="22" t="str">
        <f t="shared" si="85"/>
        <v/>
      </c>
      <c r="AM217" s="22">
        <f t="shared" si="79"/>
        <v>108.22839999999999</v>
      </c>
      <c r="AN217" s="22">
        <f t="shared" si="80"/>
        <v>96.406400000000005</v>
      </c>
      <c r="AO217" s="22">
        <f t="shared" si="81"/>
        <v>66.594399999999993</v>
      </c>
      <c r="AP217" s="22">
        <f t="shared" si="82"/>
        <v>113.8824</v>
      </c>
      <c r="AQ217" s="22">
        <f t="shared" si="83"/>
        <v>94.350399999999993</v>
      </c>
      <c r="AR217" s="22">
        <f t="shared" si="84"/>
        <v>81.500399999999999</v>
      </c>
      <c r="AS217" s="22">
        <f>IF(K217&lt;&gt;"", (K217*0.514)+1.8304,"")</f>
        <v>86.6404</v>
      </c>
      <c r="AT217" s="22">
        <f>IF(L217&lt;&gt;"", (L217*0.514)+1.8304,"")</f>
        <v>98.462400000000002</v>
      </c>
      <c r="AU217" s="22">
        <f>IF(M217&lt;&gt;"", (M217*0.514)+1.8304,"")</f>
        <v>33.184399999999997</v>
      </c>
      <c r="AV217" s="22">
        <f>IF(N217&lt;&gt;"", (N217*0.514)+1.8304,"")</f>
        <v>101.54640000000001</v>
      </c>
      <c r="AW217" s="22">
        <f>IF(O217&lt;&gt;"", (O217*0.514)+1.8304,"")</f>
        <v>83.556399999999996</v>
      </c>
      <c r="AX217" s="22">
        <f>IF(P217&lt;&gt;"", (P217*0.514)+1.8304,"")</f>
        <v>60.940399999999997</v>
      </c>
      <c r="AY217" s="22">
        <f>IF(Q217&lt;&gt;"", (Q217*0.514)+1.8304,"")</f>
        <v>3.8864000000000001</v>
      </c>
      <c r="AZ217" s="22">
        <f>IF(R217&lt;&gt;"", (R217*0.514)+1.8304,"")</f>
        <v>97.434399999999997</v>
      </c>
      <c r="BA217" s="22">
        <f>IF(S217&lt;&gt;"", (S217*0.514)+1.8304,"")</f>
        <v>47.062399999999997</v>
      </c>
      <c r="BB217" s="22">
        <f>IF(T217&lt;&gt;"", (T217*0.514)+1.8304,"")</f>
        <v>32.156399999999998</v>
      </c>
      <c r="BC217" s="22">
        <f>IF(U217&lt;&gt;"", (U217*0.514)+1.8304,"")</f>
        <v>75.332399999999993</v>
      </c>
      <c r="BD217" s="22">
        <f>IF(V217&lt;&gt;"", (V217*0.514)+1.8304,"")</f>
        <v>1122.8644000000002</v>
      </c>
      <c r="BE217" s="22">
        <f t="shared" ref="BE217:BG232" si="87">IF(W217&lt;&gt;"", (W217*0.514)+1.8304,"")</f>
        <v>94.864400000000003</v>
      </c>
      <c r="BF217" s="22">
        <f t="shared" si="87"/>
        <v>85.612399999999994</v>
      </c>
      <c r="BG217" s="22" t="str">
        <f t="shared" si="87"/>
        <v/>
      </c>
      <c r="BH217" s="22">
        <f t="shared" si="86"/>
        <v>36.782399999999996</v>
      </c>
      <c r="BI217" s="22">
        <f t="shared" si="86"/>
        <v>83.556399999999996</v>
      </c>
    </row>
    <row r="218" spans="1:61" hidden="1" x14ac:dyDescent="0.3">
      <c r="A218" s="20">
        <v>45339.798611111109</v>
      </c>
      <c r="B218" s="19">
        <v>214</v>
      </c>
      <c r="C218" s="19">
        <v>190</v>
      </c>
      <c r="D218" s="19"/>
      <c r="E218" s="19">
        <v>208</v>
      </c>
      <c r="F218" s="19">
        <v>184</v>
      </c>
      <c r="G218" s="19">
        <v>121</v>
      </c>
      <c r="H218" s="19">
        <v>215</v>
      </c>
      <c r="I218" s="19">
        <v>179</v>
      </c>
      <c r="J218" s="19">
        <v>154</v>
      </c>
      <c r="K218" s="19">
        <v>164</v>
      </c>
      <c r="L218" s="19">
        <v>187</v>
      </c>
      <c r="M218" s="19">
        <v>60</v>
      </c>
      <c r="N218" s="19">
        <v>194</v>
      </c>
      <c r="O218" s="19">
        <v>157</v>
      </c>
      <c r="P218" s="19">
        <v>112</v>
      </c>
      <c r="Q218" s="19">
        <v>4</v>
      </c>
      <c r="R218" s="19">
        <v>181</v>
      </c>
      <c r="S218" s="19">
        <v>83</v>
      </c>
      <c r="T218" s="19">
        <v>59</v>
      </c>
      <c r="U218" s="19">
        <v>141</v>
      </c>
      <c r="V218" s="19">
        <v>2212</v>
      </c>
      <c r="W218" s="19">
        <v>176</v>
      </c>
      <c r="X218" s="19">
        <v>162</v>
      </c>
      <c r="Y218" s="19"/>
      <c r="Z218" s="19">
        <v>66</v>
      </c>
      <c r="AA218" s="19">
        <v>159</v>
      </c>
      <c r="AB218" s="19"/>
      <c r="AC218" s="19"/>
      <c r="AD218" s="19"/>
      <c r="AE218" s="19"/>
      <c r="AF218" s="19"/>
      <c r="AG218" s="19"/>
      <c r="AI218" s="21">
        <f t="shared" si="74"/>
        <v>45339.798611111109</v>
      </c>
      <c r="AJ218" s="22">
        <f t="shared" si="77"/>
        <v>111.82640000000001</v>
      </c>
      <c r="AK218" s="22">
        <f t="shared" si="78"/>
        <v>99.490399999999994</v>
      </c>
      <c r="AL218" s="22" t="str">
        <f t="shared" si="85"/>
        <v/>
      </c>
      <c r="AM218" s="22">
        <f t="shared" si="79"/>
        <v>108.7424</v>
      </c>
      <c r="AN218" s="22">
        <f t="shared" si="80"/>
        <v>96.406400000000005</v>
      </c>
      <c r="AO218" s="22">
        <f t="shared" si="81"/>
        <v>64.0244</v>
      </c>
      <c r="AP218" s="22">
        <f t="shared" si="82"/>
        <v>112.3404</v>
      </c>
      <c r="AQ218" s="22">
        <f t="shared" si="83"/>
        <v>93.836399999999998</v>
      </c>
      <c r="AR218" s="22">
        <f t="shared" si="84"/>
        <v>80.986400000000003</v>
      </c>
      <c r="AS218" s="22">
        <f>IF(K218&lt;&gt;"", (K218*0.514)+1.8304,"")</f>
        <v>86.126400000000004</v>
      </c>
      <c r="AT218" s="22">
        <f>IF(L218&lt;&gt;"", (L218*0.514)+1.8304,"")</f>
        <v>97.948400000000007</v>
      </c>
      <c r="AU218" s="22">
        <f>IF(M218&lt;&gt;"", (M218*0.514)+1.8304,"")</f>
        <v>32.670400000000001</v>
      </c>
      <c r="AV218" s="22">
        <f>IF(N218&lt;&gt;"", (N218*0.514)+1.8304,"")</f>
        <v>101.54640000000001</v>
      </c>
      <c r="AW218" s="22">
        <f>IF(O218&lt;&gt;"", (O218*0.514)+1.8304,"")</f>
        <v>82.528400000000005</v>
      </c>
      <c r="AX218" s="22">
        <f>IF(P218&lt;&gt;"", (P218*0.514)+1.8304,"")</f>
        <v>59.398399999999995</v>
      </c>
      <c r="AY218" s="22">
        <f>IF(Q218&lt;&gt;"", (Q218*0.514)+1.8304,"")</f>
        <v>3.8864000000000001</v>
      </c>
      <c r="AZ218" s="22">
        <f>IF(R218&lt;&gt;"", (R218*0.514)+1.8304,"")</f>
        <v>94.864400000000003</v>
      </c>
      <c r="BA218" s="22">
        <f>IF(S218&lt;&gt;"", (S218*0.514)+1.8304,"")</f>
        <v>44.492399999999996</v>
      </c>
      <c r="BB218" s="22">
        <f>IF(T218&lt;&gt;"", (T218*0.514)+1.8304,"")</f>
        <v>32.156399999999998</v>
      </c>
      <c r="BC218" s="22">
        <f>IF(U218&lt;&gt;"", (U218*0.514)+1.8304,"")</f>
        <v>74.304400000000001</v>
      </c>
      <c r="BD218" s="22">
        <f>IF(V218&lt;&gt;"", (V218*0.514)+1.8304,"")</f>
        <v>1138.7984000000001</v>
      </c>
      <c r="BE218" s="22">
        <f t="shared" si="87"/>
        <v>92.294399999999996</v>
      </c>
      <c r="BF218" s="22">
        <f t="shared" si="87"/>
        <v>85.098399999999998</v>
      </c>
      <c r="BG218" s="22" t="str">
        <f t="shared" si="87"/>
        <v/>
      </c>
      <c r="BH218" s="22">
        <f t="shared" si="86"/>
        <v>35.754399999999997</v>
      </c>
      <c r="BI218" s="22">
        <f t="shared" si="86"/>
        <v>83.556399999999996</v>
      </c>
    </row>
    <row r="219" spans="1:61" hidden="1" x14ac:dyDescent="0.3">
      <c r="A219" s="20">
        <v>45339.805555555555</v>
      </c>
      <c r="B219" s="19">
        <v>211</v>
      </c>
      <c r="C219" s="19">
        <v>191</v>
      </c>
      <c r="D219" s="19"/>
      <c r="E219" s="19">
        <v>207</v>
      </c>
      <c r="F219" s="19">
        <v>184</v>
      </c>
      <c r="G219" s="19">
        <v>112</v>
      </c>
      <c r="H219" s="19">
        <v>214</v>
      </c>
      <c r="I219" s="19">
        <v>175</v>
      </c>
      <c r="J219" s="19">
        <v>152</v>
      </c>
      <c r="K219" s="19">
        <v>160</v>
      </c>
      <c r="L219" s="19">
        <v>186</v>
      </c>
      <c r="M219" s="19">
        <v>56</v>
      </c>
      <c r="N219" s="19">
        <v>193</v>
      </c>
      <c r="O219" s="19">
        <v>156</v>
      </c>
      <c r="P219" s="19">
        <v>109</v>
      </c>
      <c r="Q219" s="19">
        <v>4</v>
      </c>
      <c r="R219" s="19">
        <v>180</v>
      </c>
      <c r="S219" s="19">
        <v>80</v>
      </c>
      <c r="T219" s="19">
        <v>55</v>
      </c>
      <c r="U219" s="19">
        <v>141</v>
      </c>
      <c r="V219" s="19">
        <v>2212</v>
      </c>
      <c r="W219" s="19">
        <v>175</v>
      </c>
      <c r="X219" s="19">
        <v>162</v>
      </c>
      <c r="Y219" s="19"/>
      <c r="Z219" s="19">
        <v>64</v>
      </c>
      <c r="AA219" s="19">
        <v>158</v>
      </c>
      <c r="AB219" s="19"/>
      <c r="AC219" s="19"/>
      <c r="AD219" s="19"/>
      <c r="AE219" s="19"/>
      <c r="AF219" s="19"/>
      <c r="AG219" s="19"/>
      <c r="AI219" s="21">
        <f t="shared" si="74"/>
        <v>45339.805555555555</v>
      </c>
      <c r="AJ219" s="22">
        <f t="shared" si="77"/>
        <v>110.28440000000001</v>
      </c>
      <c r="AK219" s="22">
        <f t="shared" si="78"/>
        <v>100.0044</v>
      </c>
      <c r="AL219" s="22" t="str">
        <f t="shared" si="85"/>
        <v/>
      </c>
      <c r="AM219" s="22">
        <f t="shared" si="79"/>
        <v>108.22839999999999</v>
      </c>
      <c r="AN219" s="22">
        <f t="shared" si="80"/>
        <v>96.406400000000005</v>
      </c>
      <c r="AO219" s="22">
        <f t="shared" si="81"/>
        <v>59.398399999999995</v>
      </c>
      <c r="AP219" s="22">
        <f t="shared" si="82"/>
        <v>111.82640000000001</v>
      </c>
      <c r="AQ219" s="22">
        <f t="shared" si="83"/>
        <v>91.7804</v>
      </c>
      <c r="AR219" s="22">
        <f t="shared" si="84"/>
        <v>79.958399999999997</v>
      </c>
      <c r="AS219" s="22">
        <f>IF(K219&lt;&gt;"", (K219*0.514)+1.8304,"")</f>
        <v>84.070400000000006</v>
      </c>
      <c r="AT219" s="22">
        <f>IF(L219&lt;&gt;"", (L219*0.514)+1.8304,"")</f>
        <v>97.434399999999997</v>
      </c>
      <c r="AU219" s="22">
        <f>IF(M219&lt;&gt;"", (M219*0.514)+1.8304,"")</f>
        <v>30.6144</v>
      </c>
      <c r="AV219" s="22">
        <f>IF(N219&lt;&gt;"", (N219*0.514)+1.8304,"")</f>
        <v>101.0324</v>
      </c>
      <c r="AW219" s="22">
        <f>IF(O219&lt;&gt;"", (O219*0.514)+1.8304,"")</f>
        <v>82.014399999999995</v>
      </c>
      <c r="AX219" s="22">
        <f>IF(P219&lt;&gt;"", (P219*0.514)+1.8304,"")</f>
        <v>57.856400000000001</v>
      </c>
      <c r="AY219" s="22">
        <f>IF(Q219&lt;&gt;"", (Q219*0.514)+1.8304,"")</f>
        <v>3.8864000000000001</v>
      </c>
      <c r="AZ219" s="22">
        <f>IF(R219&lt;&gt;"", (R219*0.514)+1.8304,"")</f>
        <v>94.350399999999993</v>
      </c>
      <c r="BA219" s="22">
        <f>IF(S219&lt;&gt;"", (S219*0.514)+1.8304,"")</f>
        <v>42.950400000000002</v>
      </c>
      <c r="BB219" s="22">
        <f>IF(T219&lt;&gt;"", (T219*0.514)+1.8304,"")</f>
        <v>30.1004</v>
      </c>
      <c r="BC219" s="22">
        <f>IF(U219&lt;&gt;"", (U219*0.514)+1.8304,"")</f>
        <v>74.304400000000001</v>
      </c>
      <c r="BD219" s="22">
        <f>IF(V219&lt;&gt;"", (V219*0.514)+1.8304,"")</f>
        <v>1138.7984000000001</v>
      </c>
      <c r="BE219" s="22">
        <f t="shared" si="87"/>
        <v>91.7804</v>
      </c>
      <c r="BF219" s="22">
        <f t="shared" si="87"/>
        <v>85.098399999999998</v>
      </c>
      <c r="BG219" s="22" t="str">
        <f t="shared" si="87"/>
        <v/>
      </c>
      <c r="BH219" s="22">
        <f t="shared" si="86"/>
        <v>34.726399999999998</v>
      </c>
      <c r="BI219" s="22">
        <f t="shared" si="86"/>
        <v>83.042400000000001</v>
      </c>
    </row>
    <row r="220" spans="1:61" hidden="1" x14ac:dyDescent="0.3">
      <c r="A220" s="20">
        <v>45339.8125</v>
      </c>
      <c r="B220" s="19">
        <v>211</v>
      </c>
      <c r="C220" s="19">
        <v>192</v>
      </c>
      <c r="D220" s="19"/>
      <c r="E220" s="19">
        <v>208</v>
      </c>
      <c r="F220" s="19">
        <v>186</v>
      </c>
      <c r="G220" s="19">
        <v>124</v>
      </c>
      <c r="H220" s="19">
        <v>209</v>
      </c>
      <c r="I220" s="19">
        <v>176</v>
      </c>
      <c r="J220" s="19">
        <v>152</v>
      </c>
      <c r="K220" s="19">
        <v>158</v>
      </c>
      <c r="L220" s="19">
        <v>184</v>
      </c>
      <c r="M220" s="19">
        <v>56</v>
      </c>
      <c r="N220" s="19">
        <v>187</v>
      </c>
      <c r="O220" s="19">
        <v>154</v>
      </c>
      <c r="P220" s="19">
        <v>113</v>
      </c>
      <c r="Q220" s="19">
        <v>4</v>
      </c>
      <c r="R220" s="19">
        <v>180</v>
      </c>
      <c r="S220" s="19">
        <v>80</v>
      </c>
      <c r="T220" s="19">
        <v>52</v>
      </c>
      <c r="U220" s="19">
        <v>140</v>
      </c>
      <c r="V220" s="19">
        <v>2207</v>
      </c>
      <c r="W220" s="19">
        <v>175</v>
      </c>
      <c r="X220" s="19">
        <v>161</v>
      </c>
      <c r="Y220" s="19"/>
      <c r="Z220" s="19">
        <v>62</v>
      </c>
      <c r="AA220" s="19">
        <v>157</v>
      </c>
      <c r="AB220" s="19"/>
      <c r="AC220" s="19"/>
      <c r="AD220" s="19"/>
      <c r="AE220" s="19"/>
      <c r="AF220" s="19"/>
      <c r="AG220" s="19"/>
      <c r="AI220" s="21">
        <f t="shared" si="74"/>
        <v>45339.8125</v>
      </c>
      <c r="AJ220" s="22">
        <f t="shared" si="77"/>
        <v>110.28440000000001</v>
      </c>
      <c r="AK220" s="22">
        <f t="shared" si="78"/>
        <v>100.5184</v>
      </c>
      <c r="AL220" s="22" t="str">
        <f t="shared" si="85"/>
        <v/>
      </c>
      <c r="AM220" s="22">
        <f t="shared" si="79"/>
        <v>108.7424</v>
      </c>
      <c r="AN220" s="22">
        <f t="shared" si="80"/>
        <v>97.434399999999997</v>
      </c>
      <c r="AO220" s="22">
        <f t="shared" si="81"/>
        <v>65.566400000000002</v>
      </c>
      <c r="AP220" s="22">
        <f t="shared" si="82"/>
        <v>109.2564</v>
      </c>
      <c r="AQ220" s="22">
        <f t="shared" si="83"/>
        <v>92.294399999999996</v>
      </c>
      <c r="AR220" s="22">
        <f t="shared" si="84"/>
        <v>79.958399999999997</v>
      </c>
      <c r="AS220" s="22">
        <f>IF(K220&lt;&gt;"", (K220*0.514)+1.8304,"")</f>
        <v>83.042400000000001</v>
      </c>
      <c r="AT220" s="22">
        <f>IF(L220&lt;&gt;"", (L220*0.514)+1.8304,"")</f>
        <v>96.406400000000005</v>
      </c>
      <c r="AU220" s="22">
        <f>IF(M220&lt;&gt;"", (M220*0.514)+1.8304,"")</f>
        <v>30.6144</v>
      </c>
      <c r="AV220" s="22">
        <f>IF(N220&lt;&gt;"", (N220*0.514)+1.8304,"")</f>
        <v>97.948400000000007</v>
      </c>
      <c r="AW220" s="22">
        <f>IF(O220&lt;&gt;"", (O220*0.514)+1.8304,"")</f>
        <v>80.986400000000003</v>
      </c>
      <c r="AX220" s="22">
        <f>IF(P220&lt;&gt;"", (P220*0.514)+1.8304,"")</f>
        <v>59.912399999999998</v>
      </c>
      <c r="AY220" s="22">
        <f>IF(Q220&lt;&gt;"", (Q220*0.514)+1.8304,"")</f>
        <v>3.8864000000000001</v>
      </c>
      <c r="AZ220" s="22">
        <f>IF(R220&lt;&gt;"", (R220*0.514)+1.8304,"")</f>
        <v>94.350399999999993</v>
      </c>
      <c r="BA220" s="22">
        <f>IF(S220&lt;&gt;"", (S220*0.514)+1.8304,"")</f>
        <v>42.950400000000002</v>
      </c>
      <c r="BB220" s="22">
        <f>IF(T220&lt;&gt;"", (T220*0.514)+1.8304,"")</f>
        <v>28.558400000000002</v>
      </c>
      <c r="BC220" s="22">
        <f>IF(U220&lt;&gt;"", (U220*0.514)+1.8304,"")</f>
        <v>73.790400000000005</v>
      </c>
      <c r="BD220" s="22">
        <f>IF(V220&lt;&gt;"", (V220*0.514)+1.8304,"")</f>
        <v>1136.2284000000002</v>
      </c>
      <c r="BE220" s="22">
        <f t="shared" si="87"/>
        <v>91.7804</v>
      </c>
      <c r="BF220" s="22">
        <f t="shared" si="87"/>
        <v>84.584400000000002</v>
      </c>
      <c r="BG220" s="22" t="str">
        <f t="shared" si="87"/>
        <v/>
      </c>
      <c r="BH220" s="22">
        <f t="shared" si="86"/>
        <v>33.698399999999999</v>
      </c>
      <c r="BI220" s="22">
        <f t="shared" si="86"/>
        <v>82.528400000000005</v>
      </c>
    </row>
    <row r="221" spans="1:61" hidden="1" x14ac:dyDescent="0.3">
      <c r="A221" s="20">
        <v>45339.819444444445</v>
      </c>
      <c r="B221" s="19">
        <v>211</v>
      </c>
      <c r="C221" s="19">
        <v>193</v>
      </c>
      <c r="D221" s="19"/>
      <c r="E221" s="19">
        <v>212</v>
      </c>
      <c r="F221" s="19">
        <v>187</v>
      </c>
      <c r="G221" s="19">
        <v>121</v>
      </c>
      <c r="H221" s="19">
        <v>202</v>
      </c>
      <c r="I221" s="19">
        <v>169</v>
      </c>
      <c r="J221" s="19">
        <v>151</v>
      </c>
      <c r="K221" s="19">
        <v>157</v>
      </c>
      <c r="L221" s="19">
        <v>178</v>
      </c>
      <c r="M221" s="19">
        <v>54</v>
      </c>
      <c r="N221" s="19">
        <v>184</v>
      </c>
      <c r="O221" s="19">
        <v>154</v>
      </c>
      <c r="P221" s="19">
        <v>114</v>
      </c>
      <c r="Q221" s="19">
        <v>4</v>
      </c>
      <c r="R221" s="19">
        <v>180</v>
      </c>
      <c r="S221" s="19">
        <v>80</v>
      </c>
      <c r="T221" s="19">
        <v>52</v>
      </c>
      <c r="U221" s="19">
        <v>139</v>
      </c>
      <c r="V221" s="19">
        <v>2198</v>
      </c>
      <c r="W221" s="19">
        <v>175</v>
      </c>
      <c r="X221" s="19">
        <v>158</v>
      </c>
      <c r="Y221" s="19"/>
      <c r="Z221" s="19">
        <v>60</v>
      </c>
      <c r="AA221" s="19">
        <v>157</v>
      </c>
      <c r="AB221" s="19"/>
      <c r="AC221" s="19"/>
      <c r="AD221" s="19"/>
      <c r="AE221" s="19"/>
      <c r="AF221" s="19"/>
      <c r="AG221" s="19"/>
      <c r="AI221" s="21">
        <f t="shared" si="74"/>
        <v>45339.819444444445</v>
      </c>
      <c r="AJ221" s="22">
        <f t="shared" si="77"/>
        <v>110.28440000000001</v>
      </c>
      <c r="AK221" s="22">
        <f t="shared" si="78"/>
        <v>101.0324</v>
      </c>
      <c r="AL221" s="22" t="str">
        <f t="shared" si="85"/>
        <v/>
      </c>
      <c r="AM221" s="22">
        <f t="shared" si="79"/>
        <v>110.7984</v>
      </c>
      <c r="AN221" s="22">
        <f t="shared" si="80"/>
        <v>97.948400000000007</v>
      </c>
      <c r="AO221" s="22">
        <f t="shared" si="81"/>
        <v>64.0244</v>
      </c>
      <c r="AP221" s="22">
        <f t="shared" si="82"/>
        <v>105.6584</v>
      </c>
      <c r="AQ221" s="22">
        <f t="shared" si="83"/>
        <v>88.696399999999997</v>
      </c>
      <c r="AR221" s="22">
        <f t="shared" si="84"/>
        <v>79.444400000000002</v>
      </c>
      <c r="AS221" s="22">
        <f>IF(K221&lt;&gt;"", (K221*0.514)+1.8304,"")</f>
        <v>82.528400000000005</v>
      </c>
      <c r="AT221" s="22">
        <f>IF(L221&lt;&gt;"", (L221*0.514)+1.8304,"")</f>
        <v>93.322400000000002</v>
      </c>
      <c r="AU221" s="22">
        <f>IF(M221&lt;&gt;"", (M221*0.514)+1.8304,"")</f>
        <v>29.586400000000001</v>
      </c>
      <c r="AV221" s="22">
        <f>IF(N221&lt;&gt;"", (N221*0.514)+1.8304,"")</f>
        <v>96.406400000000005</v>
      </c>
      <c r="AW221" s="22">
        <f>IF(O221&lt;&gt;"", (O221*0.514)+1.8304,"")</f>
        <v>80.986400000000003</v>
      </c>
      <c r="AX221" s="22">
        <f>IF(P221&lt;&gt;"", (P221*0.514)+1.8304,"")</f>
        <v>60.426400000000001</v>
      </c>
      <c r="AY221" s="22">
        <f>IF(Q221&lt;&gt;"", (Q221*0.514)+1.8304,"")</f>
        <v>3.8864000000000001</v>
      </c>
      <c r="AZ221" s="22">
        <f>IF(R221&lt;&gt;"", (R221*0.514)+1.8304,"")</f>
        <v>94.350399999999993</v>
      </c>
      <c r="BA221" s="22">
        <f>IF(S221&lt;&gt;"", (S221*0.514)+1.8304,"")</f>
        <v>42.950400000000002</v>
      </c>
      <c r="BB221" s="22">
        <f>IF(T221&lt;&gt;"", (T221*0.514)+1.8304,"")</f>
        <v>28.558400000000002</v>
      </c>
      <c r="BC221" s="22">
        <f>IF(U221&lt;&gt;"", (U221*0.514)+1.8304,"")</f>
        <v>73.276399999999995</v>
      </c>
      <c r="BD221" s="22">
        <f>IF(V221&lt;&gt;"", (V221*0.514)+1.8304,"")</f>
        <v>1131.6024</v>
      </c>
      <c r="BE221" s="22">
        <f t="shared" si="87"/>
        <v>91.7804</v>
      </c>
      <c r="BF221" s="22">
        <f t="shared" si="87"/>
        <v>83.042400000000001</v>
      </c>
      <c r="BG221" s="22" t="str">
        <f t="shared" si="87"/>
        <v/>
      </c>
      <c r="BH221" s="22">
        <f t="shared" si="86"/>
        <v>32.670400000000001</v>
      </c>
      <c r="BI221" s="22">
        <f t="shared" si="86"/>
        <v>82.528400000000005</v>
      </c>
    </row>
    <row r="222" spans="1:61" hidden="1" x14ac:dyDescent="0.3">
      <c r="A222" s="20">
        <v>45339.826388888891</v>
      </c>
      <c r="B222" s="19">
        <v>212</v>
      </c>
      <c r="C222" s="19">
        <v>194</v>
      </c>
      <c r="D222" s="19"/>
      <c r="E222" s="19">
        <v>205</v>
      </c>
      <c r="F222" s="19">
        <v>189</v>
      </c>
      <c r="G222" s="19">
        <v>121</v>
      </c>
      <c r="H222" s="19">
        <v>205</v>
      </c>
      <c r="I222" s="19">
        <v>169</v>
      </c>
      <c r="J222" s="19">
        <v>151</v>
      </c>
      <c r="K222" s="19">
        <v>157</v>
      </c>
      <c r="L222" s="19">
        <v>175</v>
      </c>
      <c r="M222" s="19">
        <v>53</v>
      </c>
      <c r="N222" s="19">
        <v>182</v>
      </c>
      <c r="O222" s="19">
        <v>153</v>
      </c>
      <c r="P222" s="19">
        <v>114</v>
      </c>
      <c r="Q222" s="19">
        <v>4</v>
      </c>
      <c r="R222" s="19">
        <v>180</v>
      </c>
      <c r="S222" s="19">
        <v>79</v>
      </c>
      <c r="T222" s="19">
        <v>55</v>
      </c>
      <c r="U222" s="19">
        <v>137</v>
      </c>
      <c r="V222" s="19">
        <v>2185</v>
      </c>
      <c r="W222" s="19">
        <v>174</v>
      </c>
      <c r="X222" s="19">
        <v>158</v>
      </c>
      <c r="Y222" s="19"/>
      <c r="Z222" s="19">
        <v>60</v>
      </c>
      <c r="AA222" s="19">
        <v>157</v>
      </c>
      <c r="AB222" s="19"/>
      <c r="AC222" s="19"/>
      <c r="AD222" s="19"/>
      <c r="AE222" s="19"/>
      <c r="AF222" s="19"/>
      <c r="AG222" s="19"/>
      <c r="AI222" s="21">
        <f t="shared" si="74"/>
        <v>45339.826388888891</v>
      </c>
      <c r="AJ222" s="22">
        <f t="shared" si="77"/>
        <v>110.7984</v>
      </c>
      <c r="AK222" s="22">
        <f t="shared" si="78"/>
        <v>101.54640000000001</v>
      </c>
      <c r="AL222" s="22" t="str">
        <f t="shared" si="85"/>
        <v/>
      </c>
      <c r="AM222" s="22">
        <f t="shared" si="79"/>
        <v>107.2004</v>
      </c>
      <c r="AN222" s="22">
        <f t="shared" si="80"/>
        <v>98.976399999999998</v>
      </c>
      <c r="AO222" s="22">
        <f t="shared" si="81"/>
        <v>64.0244</v>
      </c>
      <c r="AP222" s="22">
        <f t="shared" si="82"/>
        <v>107.2004</v>
      </c>
      <c r="AQ222" s="22">
        <f t="shared" si="83"/>
        <v>88.696399999999997</v>
      </c>
      <c r="AR222" s="22">
        <f t="shared" si="84"/>
        <v>79.444400000000002</v>
      </c>
      <c r="AS222" s="22">
        <f>IF(K222&lt;&gt;"", (K222*0.514)+1.8304,"")</f>
        <v>82.528400000000005</v>
      </c>
      <c r="AT222" s="22">
        <f>IF(L222&lt;&gt;"", (L222*0.514)+1.8304,"")</f>
        <v>91.7804</v>
      </c>
      <c r="AU222" s="22">
        <f>IF(M222&lt;&gt;"", (M222*0.514)+1.8304,"")</f>
        <v>29.072400000000002</v>
      </c>
      <c r="AV222" s="22">
        <f>IF(N222&lt;&gt;"", (N222*0.514)+1.8304,"")</f>
        <v>95.378399999999999</v>
      </c>
      <c r="AW222" s="22">
        <f>IF(O222&lt;&gt;"", (O222*0.514)+1.8304,"")</f>
        <v>80.472399999999993</v>
      </c>
      <c r="AX222" s="22">
        <f>IF(P222&lt;&gt;"", (P222*0.514)+1.8304,"")</f>
        <v>60.426400000000001</v>
      </c>
      <c r="AY222" s="22">
        <f>IF(Q222&lt;&gt;"", (Q222*0.514)+1.8304,"")</f>
        <v>3.8864000000000001</v>
      </c>
      <c r="AZ222" s="22">
        <f>IF(R222&lt;&gt;"", (R222*0.514)+1.8304,"")</f>
        <v>94.350399999999993</v>
      </c>
      <c r="BA222" s="22">
        <f>IF(S222&lt;&gt;"", (S222*0.514)+1.8304,"")</f>
        <v>42.436399999999999</v>
      </c>
      <c r="BB222" s="22">
        <f>IF(T222&lt;&gt;"", (T222*0.514)+1.8304,"")</f>
        <v>30.1004</v>
      </c>
      <c r="BC222" s="22">
        <f>IF(U222&lt;&gt;"", (U222*0.514)+1.8304,"")</f>
        <v>72.248400000000004</v>
      </c>
      <c r="BD222" s="22">
        <f>IF(V222&lt;&gt;"", (V222*0.514)+1.8304,"")</f>
        <v>1124.9204</v>
      </c>
      <c r="BE222" s="22">
        <f t="shared" si="87"/>
        <v>91.266400000000004</v>
      </c>
      <c r="BF222" s="22">
        <f t="shared" si="87"/>
        <v>83.042400000000001</v>
      </c>
      <c r="BG222" s="22" t="str">
        <f t="shared" si="87"/>
        <v/>
      </c>
      <c r="BH222" s="22">
        <f t="shared" si="86"/>
        <v>32.670400000000001</v>
      </c>
      <c r="BI222" s="22">
        <f t="shared" si="86"/>
        <v>82.528400000000005</v>
      </c>
    </row>
    <row r="223" spans="1:61" hidden="1" x14ac:dyDescent="0.3">
      <c r="A223" s="20">
        <v>45339.833333333336</v>
      </c>
      <c r="B223" s="19">
        <v>202</v>
      </c>
      <c r="C223" s="19">
        <v>194</v>
      </c>
      <c r="D223" s="19"/>
      <c r="E223" s="19">
        <v>205</v>
      </c>
      <c r="F223" s="19">
        <v>188</v>
      </c>
      <c r="G223" s="19">
        <v>125</v>
      </c>
      <c r="H223" s="19">
        <v>208</v>
      </c>
      <c r="I223" s="19">
        <v>167</v>
      </c>
      <c r="J223" s="19">
        <v>147</v>
      </c>
      <c r="K223" s="19">
        <v>157</v>
      </c>
      <c r="L223" s="19">
        <v>173</v>
      </c>
      <c r="M223" s="19">
        <v>48</v>
      </c>
      <c r="N223" s="19">
        <v>180</v>
      </c>
      <c r="O223" s="19">
        <v>154</v>
      </c>
      <c r="P223" s="19">
        <v>117</v>
      </c>
      <c r="Q223" s="19">
        <v>4</v>
      </c>
      <c r="R223" s="19">
        <v>180</v>
      </c>
      <c r="S223" s="19">
        <v>79</v>
      </c>
      <c r="T223" s="19">
        <v>52</v>
      </c>
      <c r="U223" s="19">
        <v>135</v>
      </c>
      <c r="V223" s="19">
        <v>2217</v>
      </c>
      <c r="W223" s="19">
        <v>173</v>
      </c>
      <c r="X223" s="19">
        <v>158</v>
      </c>
      <c r="Y223" s="19"/>
      <c r="Z223" s="19">
        <v>59</v>
      </c>
      <c r="AA223" s="19">
        <v>156</v>
      </c>
      <c r="AB223" s="19"/>
      <c r="AC223" s="19"/>
      <c r="AD223" s="19"/>
      <c r="AE223" s="19"/>
      <c r="AF223" s="19"/>
      <c r="AG223" s="19"/>
      <c r="AI223" s="21">
        <f t="shared" si="74"/>
        <v>45339.833333333336</v>
      </c>
      <c r="AJ223" s="22">
        <f t="shared" si="77"/>
        <v>105.6584</v>
      </c>
      <c r="AK223" s="22">
        <f t="shared" si="78"/>
        <v>101.54640000000001</v>
      </c>
      <c r="AL223" s="22" t="str">
        <f t="shared" si="85"/>
        <v/>
      </c>
      <c r="AM223" s="22">
        <f t="shared" si="79"/>
        <v>107.2004</v>
      </c>
      <c r="AN223" s="22">
        <f t="shared" si="80"/>
        <v>98.462400000000002</v>
      </c>
      <c r="AO223" s="22">
        <f t="shared" si="81"/>
        <v>66.080399999999997</v>
      </c>
      <c r="AP223" s="22">
        <f t="shared" si="82"/>
        <v>108.7424</v>
      </c>
      <c r="AQ223" s="22">
        <f t="shared" si="83"/>
        <v>87.668400000000005</v>
      </c>
      <c r="AR223" s="22">
        <f t="shared" si="84"/>
        <v>77.388400000000004</v>
      </c>
      <c r="AS223" s="22">
        <f>IF(K223&lt;&gt;"", (K223*0.514)+1.8304,"")</f>
        <v>82.528400000000005</v>
      </c>
      <c r="AT223" s="22">
        <f>IF(L223&lt;&gt;"", (L223*0.514)+1.8304,"")</f>
        <v>90.752399999999994</v>
      </c>
      <c r="AU223" s="22">
        <f>IF(M223&lt;&gt;"", (M223*0.514)+1.8304,"")</f>
        <v>26.502400000000002</v>
      </c>
      <c r="AV223" s="22">
        <f>IF(N223&lt;&gt;"", (N223*0.514)+1.8304,"")</f>
        <v>94.350399999999993</v>
      </c>
      <c r="AW223" s="22">
        <f>IF(O223&lt;&gt;"", (O223*0.514)+1.8304,"")</f>
        <v>80.986400000000003</v>
      </c>
      <c r="AX223" s="22">
        <f>IF(P223&lt;&gt;"", (P223*0.514)+1.8304,"")</f>
        <v>61.968399999999995</v>
      </c>
      <c r="AY223" s="22">
        <f>IF(Q223&lt;&gt;"", (Q223*0.514)+1.8304,"")</f>
        <v>3.8864000000000001</v>
      </c>
      <c r="AZ223" s="22">
        <f>IF(R223&lt;&gt;"", (R223*0.514)+1.8304,"")</f>
        <v>94.350399999999993</v>
      </c>
      <c r="BA223" s="22">
        <f>IF(S223&lt;&gt;"", (S223*0.514)+1.8304,"")</f>
        <v>42.436399999999999</v>
      </c>
      <c r="BB223" s="22">
        <f>IF(T223&lt;&gt;"", (T223*0.514)+1.8304,"")</f>
        <v>28.558400000000002</v>
      </c>
      <c r="BC223" s="22">
        <f>IF(U223&lt;&gt;"", (U223*0.514)+1.8304,"")</f>
        <v>71.220399999999998</v>
      </c>
      <c r="BD223" s="22">
        <f>IF(V223&lt;&gt;"", (V223*0.514)+1.8304,"")</f>
        <v>1141.3684000000001</v>
      </c>
      <c r="BE223" s="22">
        <f t="shared" si="87"/>
        <v>90.752399999999994</v>
      </c>
      <c r="BF223" s="22">
        <f t="shared" si="87"/>
        <v>83.042400000000001</v>
      </c>
      <c r="BG223" s="22" t="str">
        <f t="shared" si="87"/>
        <v/>
      </c>
      <c r="BH223" s="22">
        <f t="shared" si="86"/>
        <v>32.156399999999998</v>
      </c>
      <c r="BI223" s="22">
        <f t="shared" si="86"/>
        <v>82.014399999999995</v>
      </c>
    </row>
    <row r="224" spans="1:61" hidden="1" x14ac:dyDescent="0.3">
      <c r="A224" s="20">
        <v>45339.840277777781</v>
      </c>
      <c r="B224" s="19">
        <v>198</v>
      </c>
      <c r="C224" s="19">
        <v>194</v>
      </c>
      <c r="D224" s="19"/>
      <c r="E224" s="19">
        <v>221</v>
      </c>
      <c r="F224" s="19">
        <v>188</v>
      </c>
      <c r="G224" s="19">
        <v>127</v>
      </c>
      <c r="H224" s="19">
        <v>209</v>
      </c>
      <c r="I224" s="19">
        <v>168</v>
      </c>
      <c r="J224" s="19">
        <v>144</v>
      </c>
      <c r="K224" s="19">
        <v>155</v>
      </c>
      <c r="L224" s="19">
        <v>173</v>
      </c>
      <c r="M224" s="19">
        <v>52</v>
      </c>
      <c r="N224" s="19">
        <v>180</v>
      </c>
      <c r="O224" s="19">
        <v>154</v>
      </c>
      <c r="P224" s="19">
        <v>116</v>
      </c>
      <c r="Q224" s="19">
        <v>4</v>
      </c>
      <c r="R224" s="19">
        <v>179</v>
      </c>
      <c r="S224" s="19">
        <v>77</v>
      </c>
      <c r="T224" s="19">
        <v>51</v>
      </c>
      <c r="U224" s="19">
        <v>135</v>
      </c>
      <c r="V224" s="19">
        <v>2198</v>
      </c>
      <c r="W224" s="19">
        <v>171</v>
      </c>
      <c r="X224" s="19">
        <v>157</v>
      </c>
      <c r="Y224" s="19"/>
      <c r="Z224" s="19">
        <v>59</v>
      </c>
      <c r="AA224" s="19">
        <v>155</v>
      </c>
      <c r="AB224" s="19"/>
      <c r="AC224" s="19"/>
      <c r="AD224" s="19"/>
      <c r="AE224" s="19"/>
      <c r="AF224" s="19"/>
      <c r="AG224" s="19"/>
      <c r="AI224" s="21">
        <f t="shared" si="74"/>
        <v>45339.840277777781</v>
      </c>
      <c r="AJ224" s="22">
        <f t="shared" si="77"/>
        <v>103.6024</v>
      </c>
      <c r="AK224" s="22">
        <f t="shared" si="78"/>
        <v>101.54640000000001</v>
      </c>
      <c r="AL224" s="22" t="str">
        <f t="shared" si="85"/>
        <v/>
      </c>
      <c r="AM224" s="22">
        <f t="shared" si="79"/>
        <v>115.42440000000001</v>
      </c>
      <c r="AN224" s="22">
        <f t="shared" si="80"/>
        <v>98.462400000000002</v>
      </c>
      <c r="AO224" s="22">
        <f t="shared" si="81"/>
        <v>67.108400000000003</v>
      </c>
      <c r="AP224" s="22">
        <f t="shared" si="82"/>
        <v>109.2564</v>
      </c>
      <c r="AQ224" s="22">
        <f t="shared" si="83"/>
        <v>88.182400000000001</v>
      </c>
      <c r="AR224" s="22">
        <f t="shared" si="84"/>
        <v>75.846400000000003</v>
      </c>
      <c r="AS224" s="22">
        <f>IF(K224&lt;&gt;"", (K224*0.514)+1.8304,"")</f>
        <v>81.500399999999999</v>
      </c>
      <c r="AT224" s="22">
        <f>IF(L224&lt;&gt;"", (L224*0.514)+1.8304,"")</f>
        <v>90.752399999999994</v>
      </c>
      <c r="AU224" s="22">
        <f>IF(M224&lt;&gt;"", (M224*0.514)+1.8304,"")</f>
        <v>28.558400000000002</v>
      </c>
      <c r="AV224" s="22">
        <f>IF(N224&lt;&gt;"", (N224*0.514)+1.8304,"")</f>
        <v>94.350399999999993</v>
      </c>
      <c r="AW224" s="22">
        <f>IF(O224&lt;&gt;"", (O224*0.514)+1.8304,"")</f>
        <v>80.986400000000003</v>
      </c>
      <c r="AX224" s="22">
        <f>IF(P224&lt;&gt;"", (P224*0.514)+1.8304,"")</f>
        <v>61.4544</v>
      </c>
      <c r="AY224" s="22">
        <f>IF(Q224&lt;&gt;"", (Q224*0.514)+1.8304,"")</f>
        <v>3.8864000000000001</v>
      </c>
      <c r="AZ224" s="22">
        <f>IF(R224&lt;&gt;"", (R224*0.514)+1.8304,"")</f>
        <v>93.836399999999998</v>
      </c>
      <c r="BA224" s="22">
        <f>IF(S224&lt;&gt;"", (S224*0.514)+1.8304,"")</f>
        <v>41.4084</v>
      </c>
      <c r="BB224" s="22">
        <f>IF(T224&lt;&gt;"", (T224*0.514)+1.8304,"")</f>
        <v>28.044400000000003</v>
      </c>
      <c r="BC224" s="22">
        <f>IF(U224&lt;&gt;"", (U224*0.514)+1.8304,"")</f>
        <v>71.220399999999998</v>
      </c>
      <c r="BD224" s="22">
        <f>IF(V224&lt;&gt;"", (V224*0.514)+1.8304,"")</f>
        <v>1131.6024</v>
      </c>
      <c r="BE224" s="22">
        <f t="shared" si="87"/>
        <v>89.724400000000003</v>
      </c>
      <c r="BF224" s="22">
        <f t="shared" si="87"/>
        <v>82.528400000000005</v>
      </c>
      <c r="BG224" s="22" t="str">
        <f t="shared" si="87"/>
        <v/>
      </c>
      <c r="BH224" s="22">
        <f t="shared" si="86"/>
        <v>32.156399999999998</v>
      </c>
      <c r="BI224" s="22">
        <f t="shared" si="86"/>
        <v>81.500399999999999</v>
      </c>
    </row>
    <row r="225" spans="1:61" hidden="1" x14ac:dyDescent="0.3">
      <c r="A225" s="20">
        <v>45339.847222222219</v>
      </c>
      <c r="B225" s="19">
        <v>196</v>
      </c>
      <c r="C225" s="19">
        <v>192</v>
      </c>
      <c r="D225" s="19"/>
      <c r="E225" s="19">
        <v>209</v>
      </c>
      <c r="F225" s="19">
        <v>188</v>
      </c>
      <c r="G225" s="19">
        <v>128</v>
      </c>
      <c r="H225" s="19">
        <v>209</v>
      </c>
      <c r="I225" s="19">
        <v>167</v>
      </c>
      <c r="J225" s="19">
        <v>148</v>
      </c>
      <c r="K225" s="19">
        <v>154</v>
      </c>
      <c r="L225" s="19">
        <v>173</v>
      </c>
      <c r="M225" s="19">
        <v>52</v>
      </c>
      <c r="N225" s="19">
        <v>182</v>
      </c>
      <c r="O225" s="19">
        <v>153</v>
      </c>
      <c r="P225" s="19">
        <v>115</v>
      </c>
      <c r="Q225" s="19">
        <v>4</v>
      </c>
      <c r="R225" s="19">
        <v>178</v>
      </c>
      <c r="S225" s="19">
        <v>75</v>
      </c>
      <c r="T225" s="19">
        <v>52</v>
      </c>
      <c r="U225" s="19">
        <v>134</v>
      </c>
      <c r="V225" s="19">
        <v>2198</v>
      </c>
      <c r="W225" s="19">
        <v>170</v>
      </c>
      <c r="X225" s="19">
        <v>157</v>
      </c>
      <c r="Y225" s="19"/>
      <c r="Z225" s="19">
        <v>57</v>
      </c>
      <c r="AA225" s="19">
        <v>154</v>
      </c>
      <c r="AB225" s="19"/>
      <c r="AC225" s="19"/>
      <c r="AD225" s="19"/>
      <c r="AE225" s="19"/>
      <c r="AF225" s="19"/>
      <c r="AG225" s="19"/>
      <c r="AI225" s="21">
        <f t="shared" si="74"/>
        <v>45339.847222222219</v>
      </c>
      <c r="AJ225" s="22">
        <f t="shared" si="77"/>
        <v>102.5744</v>
      </c>
      <c r="AK225" s="22">
        <f t="shared" si="78"/>
        <v>100.5184</v>
      </c>
      <c r="AL225" s="22" t="str">
        <f t="shared" si="85"/>
        <v/>
      </c>
      <c r="AM225" s="22">
        <f t="shared" si="79"/>
        <v>109.2564</v>
      </c>
      <c r="AN225" s="22">
        <f t="shared" si="80"/>
        <v>98.462400000000002</v>
      </c>
      <c r="AO225" s="22">
        <f t="shared" si="81"/>
        <v>67.622399999999999</v>
      </c>
      <c r="AP225" s="22">
        <f t="shared" si="82"/>
        <v>109.2564</v>
      </c>
      <c r="AQ225" s="22">
        <f t="shared" si="83"/>
        <v>87.668400000000005</v>
      </c>
      <c r="AR225" s="22">
        <f t="shared" si="84"/>
        <v>77.9024</v>
      </c>
      <c r="AS225" s="22">
        <f>IF(K225&lt;&gt;"", (K225*0.514)+1.8304,"")</f>
        <v>80.986400000000003</v>
      </c>
      <c r="AT225" s="22">
        <f>IF(L225&lt;&gt;"", (L225*0.514)+1.8304,"")</f>
        <v>90.752399999999994</v>
      </c>
      <c r="AU225" s="22">
        <f>IF(M225&lt;&gt;"", (M225*0.514)+1.8304,"")</f>
        <v>28.558400000000002</v>
      </c>
      <c r="AV225" s="22">
        <f>IF(N225&lt;&gt;"", (N225*0.514)+1.8304,"")</f>
        <v>95.378399999999999</v>
      </c>
      <c r="AW225" s="22">
        <f>IF(O225&lt;&gt;"", (O225*0.514)+1.8304,"")</f>
        <v>80.472399999999993</v>
      </c>
      <c r="AX225" s="22">
        <f>IF(P225&lt;&gt;"", (P225*0.514)+1.8304,"")</f>
        <v>60.940399999999997</v>
      </c>
      <c r="AY225" s="22">
        <f>IF(Q225&lt;&gt;"", (Q225*0.514)+1.8304,"")</f>
        <v>3.8864000000000001</v>
      </c>
      <c r="AZ225" s="22">
        <f>IF(R225&lt;&gt;"", (R225*0.514)+1.8304,"")</f>
        <v>93.322400000000002</v>
      </c>
      <c r="BA225" s="22">
        <f>IF(S225&lt;&gt;"", (S225*0.514)+1.8304,"")</f>
        <v>40.380400000000002</v>
      </c>
      <c r="BB225" s="22">
        <f>IF(T225&lt;&gt;"", (T225*0.514)+1.8304,"")</f>
        <v>28.558400000000002</v>
      </c>
      <c r="BC225" s="22">
        <f>IF(U225&lt;&gt;"", (U225*0.514)+1.8304,"")</f>
        <v>70.706400000000002</v>
      </c>
      <c r="BD225" s="22">
        <f>IF(V225&lt;&gt;"", (V225*0.514)+1.8304,"")</f>
        <v>1131.6024</v>
      </c>
      <c r="BE225" s="22">
        <f t="shared" si="87"/>
        <v>89.210399999999993</v>
      </c>
      <c r="BF225" s="22">
        <f t="shared" si="87"/>
        <v>82.528400000000005</v>
      </c>
      <c r="BG225" s="22" t="str">
        <f t="shared" si="87"/>
        <v/>
      </c>
      <c r="BH225" s="22">
        <f t="shared" si="86"/>
        <v>31.128400000000003</v>
      </c>
      <c r="BI225" s="22">
        <f t="shared" si="86"/>
        <v>80.986400000000003</v>
      </c>
    </row>
    <row r="226" spans="1:61" hidden="1" x14ac:dyDescent="0.3">
      <c r="A226" s="20">
        <v>45339.854166666664</v>
      </c>
      <c r="B226" s="19">
        <v>195</v>
      </c>
      <c r="C226" s="19">
        <v>190</v>
      </c>
      <c r="D226" s="19"/>
      <c r="E226" s="19">
        <v>210</v>
      </c>
      <c r="F226" s="19">
        <v>188</v>
      </c>
      <c r="G226" s="19">
        <v>127</v>
      </c>
      <c r="H226" s="19">
        <v>209</v>
      </c>
      <c r="I226" s="19">
        <v>168</v>
      </c>
      <c r="J226" s="19">
        <v>143</v>
      </c>
      <c r="K226" s="19">
        <v>153</v>
      </c>
      <c r="L226" s="19">
        <v>170</v>
      </c>
      <c r="M226" s="19">
        <v>51</v>
      </c>
      <c r="N226" s="19">
        <v>190</v>
      </c>
      <c r="O226" s="19">
        <v>153</v>
      </c>
      <c r="P226" s="19">
        <v>116</v>
      </c>
      <c r="Q226" s="19">
        <v>3</v>
      </c>
      <c r="R226" s="19">
        <v>177</v>
      </c>
      <c r="S226" s="19">
        <v>76</v>
      </c>
      <c r="T226" s="19">
        <v>54</v>
      </c>
      <c r="U226" s="19">
        <v>135</v>
      </c>
      <c r="V226" s="19">
        <v>2216</v>
      </c>
      <c r="W226" s="19">
        <v>169</v>
      </c>
      <c r="X226" s="19">
        <v>156</v>
      </c>
      <c r="Y226" s="19"/>
      <c r="Z226" s="19">
        <v>58</v>
      </c>
      <c r="AA226" s="19">
        <v>153</v>
      </c>
      <c r="AB226" s="19"/>
      <c r="AC226" s="19"/>
      <c r="AD226" s="19"/>
      <c r="AE226" s="19"/>
      <c r="AF226" s="19"/>
      <c r="AG226" s="19"/>
      <c r="AI226" s="21">
        <f t="shared" si="74"/>
        <v>45339.854166666664</v>
      </c>
      <c r="AJ226" s="22">
        <f t="shared" si="77"/>
        <v>102.0604</v>
      </c>
      <c r="AK226" s="22">
        <f t="shared" si="78"/>
        <v>99.490399999999994</v>
      </c>
      <c r="AL226" s="22" t="str">
        <f t="shared" si="85"/>
        <v/>
      </c>
      <c r="AM226" s="22">
        <f t="shared" si="79"/>
        <v>109.7704</v>
      </c>
      <c r="AN226" s="22">
        <f t="shared" si="80"/>
        <v>98.462400000000002</v>
      </c>
      <c r="AO226" s="22">
        <f t="shared" si="81"/>
        <v>67.108400000000003</v>
      </c>
      <c r="AP226" s="22">
        <f t="shared" si="82"/>
        <v>109.2564</v>
      </c>
      <c r="AQ226" s="22">
        <f t="shared" si="83"/>
        <v>88.182400000000001</v>
      </c>
      <c r="AR226" s="22">
        <f t="shared" si="84"/>
        <v>75.332399999999993</v>
      </c>
      <c r="AS226" s="22">
        <f>IF(K226&lt;&gt;"", (K226*0.514)+1.8304,"")</f>
        <v>80.472399999999993</v>
      </c>
      <c r="AT226" s="22">
        <f>IF(L226&lt;&gt;"", (L226*0.514)+1.8304,"")</f>
        <v>89.210399999999993</v>
      </c>
      <c r="AU226" s="22">
        <f>IF(M226&lt;&gt;"", (M226*0.514)+1.8304,"")</f>
        <v>28.044400000000003</v>
      </c>
      <c r="AV226" s="22">
        <f>IF(N226&lt;&gt;"", (N226*0.514)+1.8304,"")</f>
        <v>99.490399999999994</v>
      </c>
      <c r="AW226" s="22">
        <f>IF(O226&lt;&gt;"", (O226*0.514)+1.8304,"")</f>
        <v>80.472399999999993</v>
      </c>
      <c r="AX226" s="22">
        <f>IF(P226&lt;&gt;"", (P226*0.514)+1.8304,"")</f>
        <v>61.4544</v>
      </c>
      <c r="AY226" s="22">
        <f>IF(Q226&lt;&gt;"", (Q226*0.514)+1.8304,"")</f>
        <v>3.3723999999999998</v>
      </c>
      <c r="AZ226" s="22">
        <f>IF(R226&lt;&gt;"", (R226*0.514)+1.8304,"")</f>
        <v>92.808400000000006</v>
      </c>
      <c r="BA226" s="22">
        <f>IF(S226&lt;&gt;"", (S226*0.514)+1.8304,"")</f>
        <v>40.894399999999997</v>
      </c>
      <c r="BB226" s="22">
        <f>IF(T226&lt;&gt;"", (T226*0.514)+1.8304,"")</f>
        <v>29.586400000000001</v>
      </c>
      <c r="BC226" s="22">
        <f>IF(U226&lt;&gt;"", (U226*0.514)+1.8304,"")</f>
        <v>71.220399999999998</v>
      </c>
      <c r="BD226" s="22">
        <f>IF(V226&lt;&gt;"", (V226*0.514)+1.8304,"")</f>
        <v>1140.8544000000002</v>
      </c>
      <c r="BE226" s="22">
        <f t="shared" si="87"/>
        <v>88.696399999999997</v>
      </c>
      <c r="BF226" s="22">
        <f t="shared" si="87"/>
        <v>82.014399999999995</v>
      </c>
      <c r="BG226" s="22" t="str">
        <f t="shared" si="87"/>
        <v/>
      </c>
      <c r="BH226" s="22">
        <f t="shared" si="86"/>
        <v>31.642400000000002</v>
      </c>
      <c r="BI226" s="22">
        <f t="shared" si="86"/>
        <v>80.472399999999993</v>
      </c>
    </row>
    <row r="227" spans="1:61" hidden="1" x14ac:dyDescent="0.3">
      <c r="A227" s="20">
        <v>45339.861111111109</v>
      </c>
      <c r="B227" s="19">
        <v>194</v>
      </c>
      <c r="C227" s="19">
        <v>189</v>
      </c>
      <c r="D227" s="19"/>
      <c r="E227" s="19">
        <v>203</v>
      </c>
      <c r="F227" s="19">
        <v>189</v>
      </c>
      <c r="G227" s="19">
        <v>123</v>
      </c>
      <c r="H227" s="19">
        <v>208</v>
      </c>
      <c r="I227" s="19">
        <v>169</v>
      </c>
      <c r="J227" s="19">
        <v>141</v>
      </c>
      <c r="K227" s="19">
        <v>158</v>
      </c>
      <c r="L227" s="19">
        <v>167</v>
      </c>
      <c r="M227" s="19">
        <v>52</v>
      </c>
      <c r="N227" s="19">
        <v>195</v>
      </c>
      <c r="O227" s="19">
        <v>152</v>
      </c>
      <c r="P227" s="19">
        <v>114</v>
      </c>
      <c r="Q227" s="19">
        <v>4</v>
      </c>
      <c r="R227" s="19">
        <v>177</v>
      </c>
      <c r="S227" s="19">
        <v>75</v>
      </c>
      <c r="T227" s="19">
        <v>46</v>
      </c>
      <c r="U227" s="19">
        <v>134</v>
      </c>
      <c r="V227" s="19">
        <v>2216</v>
      </c>
      <c r="W227" s="19">
        <v>170</v>
      </c>
      <c r="X227" s="19">
        <v>156</v>
      </c>
      <c r="Y227" s="19"/>
      <c r="Z227" s="19">
        <v>57</v>
      </c>
      <c r="AA227" s="19">
        <v>153</v>
      </c>
      <c r="AB227" s="19"/>
      <c r="AC227" s="19"/>
      <c r="AD227" s="19"/>
      <c r="AE227" s="19"/>
      <c r="AF227" s="19"/>
      <c r="AG227" s="19"/>
      <c r="AI227" s="21">
        <f t="shared" si="74"/>
        <v>45339.861111111109</v>
      </c>
      <c r="AJ227" s="22">
        <f t="shared" si="77"/>
        <v>101.54640000000001</v>
      </c>
      <c r="AK227" s="22">
        <f t="shared" si="78"/>
        <v>98.976399999999998</v>
      </c>
      <c r="AL227" s="22" t="str">
        <f t="shared" si="85"/>
        <v/>
      </c>
      <c r="AM227" s="22">
        <f t="shared" si="79"/>
        <v>106.1724</v>
      </c>
      <c r="AN227" s="22">
        <f t="shared" si="80"/>
        <v>98.976399999999998</v>
      </c>
      <c r="AO227" s="22">
        <f t="shared" si="81"/>
        <v>65.052400000000006</v>
      </c>
      <c r="AP227" s="22">
        <f t="shared" si="82"/>
        <v>108.7424</v>
      </c>
      <c r="AQ227" s="22">
        <f t="shared" si="83"/>
        <v>88.696399999999997</v>
      </c>
      <c r="AR227" s="22">
        <f t="shared" si="84"/>
        <v>74.304400000000001</v>
      </c>
      <c r="AS227" s="22">
        <f>IF(K227&lt;&gt;"", (K227*0.514)+1.8304,"")</f>
        <v>83.042400000000001</v>
      </c>
      <c r="AT227" s="22">
        <f>IF(L227&lt;&gt;"", (L227*0.514)+1.8304,"")</f>
        <v>87.668400000000005</v>
      </c>
      <c r="AU227" s="22">
        <f>IF(M227&lt;&gt;"", (M227*0.514)+1.8304,"")</f>
        <v>28.558400000000002</v>
      </c>
      <c r="AV227" s="22">
        <f>IF(N227&lt;&gt;"", (N227*0.514)+1.8304,"")</f>
        <v>102.0604</v>
      </c>
      <c r="AW227" s="22">
        <f>IF(O227&lt;&gt;"", (O227*0.514)+1.8304,"")</f>
        <v>79.958399999999997</v>
      </c>
      <c r="AX227" s="22">
        <f>IF(P227&lt;&gt;"", (P227*0.514)+1.8304,"")</f>
        <v>60.426400000000001</v>
      </c>
      <c r="AY227" s="22">
        <f>IF(Q227&lt;&gt;"", (Q227*0.514)+1.8304,"")</f>
        <v>3.8864000000000001</v>
      </c>
      <c r="AZ227" s="22">
        <f>IF(R227&lt;&gt;"", (R227*0.514)+1.8304,"")</f>
        <v>92.808400000000006</v>
      </c>
      <c r="BA227" s="22">
        <f>IF(S227&lt;&gt;"", (S227*0.514)+1.8304,"")</f>
        <v>40.380400000000002</v>
      </c>
      <c r="BB227" s="22">
        <f>IF(T227&lt;&gt;"", (T227*0.514)+1.8304,"")</f>
        <v>25.474400000000003</v>
      </c>
      <c r="BC227" s="22">
        <f>IF(U227&lt;&gt;"", (U227*0.514)+1.8304,"")</f>
        <v>70.706400000000002</v>
      </c>
      <c r="BD227" s="22">
        <f>IF(V227&lt;&gt;"", (V227*0.514)+1.8304,"")</f>
        <v>1140.8544000000002</v>
      </c>
      <c r="BE227" s="22">
        <f t="shared" si="87"/>
        <v>89.210399999999993</v>
      </c>
      <c r="BF227" s="22">
        <f t="shared" si="87"/>
        <v>82.014399999999995</v>
      </c>
      <c r="BG227" s="22" t="str">
        <f t="shared" si="87"/>
        <v/>
      </c>
      <c r="BH227" s="22">
        <f t="shared" si="86"/>
        <v>31.128400000000003</v>
      </c>
      <c r="BI227" s="22">
        <f t="shared" si="86"/>
        <v>80.472399999999993</v>
      </c>
    </row>
    <row r="228" spans="1:61" hidden="1" x14ac:dyDescent="0.3">
      <c r="A228" s="20">
        <v>45339.868055555555</v>
      </c>
      <c r="B228" s="19">
        <v>194</v>
      </c>
      <c r="C228" s="19">
        <v>189</v>
      </c>
      <c r="D228" s="19"/>
      <c r="E228" s="19">
        <v>204</v>
      </c>
      <c r="F228" s="19">
        <v>190</v>
      </c>
      <c r="G228" s="19">
        <v>119</v>
      </c>
      <c r="H228" s="19">
        <v>210</v>
      </c>
      <c r="I228" s="19">
        <v>168</v>
      </c>
      <c r="J228" s="19">
        <v>146</v>
      </c>
      <c r="K228" s="19">
        <v>157</v>
      </c>
      <c r="L228" s="19">
        <v>168</v>
      </c>
      <c r="M228" s="19">
        <v>54</v>
      </c>
      <c r="N228" s="19">
        <v>188</v>
      </c>
      <c r="O228" s="19">
        <v>152</v>
      </c>
      <c r="P228" s="19">
        <v>111</v>
      </c>
      <c r="Q228" s="19">
        <v>4</v>
      </c>
      <c r="R228" s="19">
        <v>177</v>
      </c>
      <c r="S228" s="19">
        <v>75</v>
      </c>
      <c r="T228" s="19">
        <v>48</v>
      </c>
      <c r="U228" s="19">
        <v>135</v>
      </c>
      <c r="V228" s="19">
        <v>2218</v>
      </c>
      <c r="W228" s="19">
        <v>170</v>
      </c>
      <c r="X228" s="19">
        <v>156</v>
      </c>
      <c r="Y228" s="19"/>
      <c r="Z228" s="19">
        <v>56</v>
      </c>
      <c r="AA228" s="19">
        <v>152</v>
      </c>
      <c r="AB228" s="19"/>
      <c r="AC228" s="19"/>
      <c r="AD228" s="19"/>
      <c r="AE228" s="19"/>
      <c r="AF228" s="19"/>
      <c r="AG228" s="19"/>
      <c r="AI228" s="21">
        <f t="shared" si="74"/>
        <v>45339.868055555555</v>
      </c>
      <c r="AJ228" s="22">
        <f t="shared" si="77"/>
        <v>101.54640000000001</v>
      </c>
      <c r="AK228" s="22">
        <f t="shared" si="78"/>
        <v>98.976399999999998</v>
      </c>
      <c r="AL228" s="22" t="str">
        <f t="shared" si="85"/>
        <v/>
      </c>
      <c r="AM228" s="22">
        <f t="shared" si="79"/>
        <v>106.68640000000001</v>
      </c>
      <c r="AN228" s="22">
        <f t="shared" si="80"/>
        <v>99.490399999999994</v>
      </c>
      <c r="AO228" s="22">
        <f t="shared" si="81"/>
        <v>62.996400000000001</v>
      </c>
      <c r="AP228" s="22">
        <f t="shared" si="82"/>
        <v>109.7704</v>
      </c>
      <c r="AQ228" s="22">
        <f t="shared" si="83"/>
        <v>88.182400000000001</v>
      </c>
      <c r="AR228" s="22">
        <f t="shared" si="84"/>
        <v>76.874399999999994</v>
      </c>
      <c r="AS228" s="22">
        <f>IF(K228&lt;&gt;"", (K228*0.514)+1.8304,"")</f>
        <v>82.528400000000005</v>
      </c>
      <c r="AT228" s="22">
        <f>IF(L228&lt;&gt;"", (L228*0.514)+1.8304,"")</f>
        <v>88.182400000000001</v>
      </c>
      <c r="AU228" s="22">
        <f>IF(M228&lt;&gt;"", (M228*0.514)+1.8304,"")</f>
        <v>29.586400000000001</v>
      </c>
      <c r="AV228" s="22">
        <f>IF(N228&lt;&gt;"", (N228*0.514)+1.8304,"")</f>
        <v>98.462400000000002</v>
      </c>
      <c r="AW228" s="22">
        <f>IF(O228&lt;&gt;"", (O228*0.514)+1.8304,"")</f>
        <v>79.958399999999997</v>
      </c>
      <c r="AX228" s="22">
        <f>IF(P228&lt;&gt;"", (P228*0.514)+1.8304,"")</f>
        <v>58.884399999999999</v>
      </c>
      <c r="AY228" s="22">
        <f>IF(Q228&lt;&gt;"", (Q228*0.514)+1.8304,"")</f>
        <v>3.8864000000000001</v>
      </c>
      <c r="AZ228" s="22">
        <f>IF(R228&lt;&gt;"", (R228*0.514)+1.8304,"")</f>
        <v>92.808400000000006</v>
      </c>
      <c r="BA228" s="22">
        <f>IF(S228&lt;&gt;"", (S228*0.514)+1.8304,"")</f>
        <v>40.380400000000002</v>
      </c>
      <c r="BB228" s="22">
        <f>IF(T228&lt;&gt;"", (T228*0.514)+1.8304,"")</f>
        <v>26.502400000000002</v>
      </c>
      <c r="BC228" s="22">
        <f>IF(U228&lt;&gt;"", (U228*0.514)+1.8304,"")</f>
        <v>71.220399999999998</v>
      </c>
      <c r="BD228" s="22">
        <f>IF(V228&lt;&gt;"", (V228*0.514)+1.8304,"")</f>
        <v>1141.8824000000002</v>
      </c>
      <c r="BE228" s="22">
        <f t="shared" si="87"/>
        <v>89.210399999999993</v>
      </c>
      <c r="BF228" s="22">
        <f t="shared" si="87"/>
        <v>82.014399999999995</v>
      </c>
      <c r="BG228" s="22" t="str">
        <f t="shared" si="87"/>
        <v/>
      </c>
      <c r="BH228" s="22">
        <f t="shared" si="86"/>
        <v>30.6144</v>
      </c>
      <c r="BI228" s="22">
        <f t="shared" si="86"/>
        <v>79.958399999999997</v>
      </c>
    </row>
    <row r="229" spans="1:61" hidden="1" x14ac:dyDescent="0.3">
      <c r="A229" s="20">
        <v>45339.875</v>
      </c>
      <c r="B229" s="19">
        <v>194</v>
      </c>
      <c r="C229" s="19">
        <v>189</v>
      </c>
      <c r="D229" s="19"/>
      <c r="E229" s="19">
        <v>207</v>
      </c>
      <c r="F229" s="19">
        <v>190</v>
      </c>
      <c r="G229" s="19">
        <v>121</v>
      </c>
      <c r="H229" s="19">
        <v>212</v>
      </c>
      <c r="I229" s="19">
        <v>169</v>
      </c>
      <c r="J229" s="19">
        <v>144</v>
      </c>
      <c r="K229" s="19">
        <v>157</v>
      </c>
      <c r="L229" s="19">
        <v>168</v>
      </c>
      <c r="M229" s="19">
        <v>51</v>
      </c>
      <c r="N229" s="19">
        <v>190</v>
      </c>
      <c r="O229" s="19">
        <v>152</v>
      </c>
      <c r="P229" s="19">
        <v>113</v>
      </c>
      <c r="Q229" s="19">
        <v>4</v>
      </c>
      <c r="R229" s="19">
        <v>177</v>
      </c>
      <c r="S229" s="19">
        <v>77</v>
      </c>
      <c r="T229" s="19">
        <v>52</v>
      </c>
      <c r="U229" s="19">
        <v>136</v>
      </c>
      <c r="V229" s="19">
        <v>2226</v>
      </c>
      <c r="W229" s="19">
        <v>171</v>
      </c>
      <c r="X229" s="19">
        <v>156</v>
      </c>
      <c r="Y229" s="19"/>
      <c r="Z229" s="19">
        <v>59</v>
      </c>
      <c r="AA229" s="19">
        <v>151</v>
      </c>
      <c r="AB229" s="19"/>
      <c r="AC229" s="19"/>
      <c r="AD229" s="19"/>
      <c r="AE229" s="19"/>
      <c r="AF229" s="19"/>
      <c r="AG229" s="19"/>
      <c r="AI229" s="21">
        <f t="shared" si="74"/>
        <v>45339.875</v>
      </c>
      <c r="AJ229" s="22">
        <f t="shared" si="77"/>
        <v>101.54640000000001</v>
      </c>
      <c r="AK229" s="22">
        <f t="shared" si="78"/>
        <v>98.976399999999998</v>
      </c>
      <c r="AL229" s="22" t="str">
        <f t="shared" si="85"/>
        <v/>
      </c>
      <c r="AM229" s="22">
        <f t="shared" si="79"/>
        <v>108.22839999999999</v>
      </c>
      <c r="AN229" s="22">
        <f t="shared" si="80"/>
        <v>99.490399999999994</v>
      </c>
      <c r="AO229" s="22">
        <f t="shared" si="81"/>
        <v>64.0244</v>
      </c>
      <c r="AP229" s="22">
        <f t="shared" si="82"/>
        <v>110.7984</v>
      </c>
      <c r="AQ229" s="22">
        <f t="shared" si="83"/>
        <v>88.696399999999997</v>
      </c>
      <c r="AR229" s="22">
        <f t="shared" si="84"/>
        <v>75.846400000000003</v>
      </c>
      <c r="AS229" s="22">
        <f>IF(K229&lt;&gt;"", (K229*0.514)+1.8304,"")</f>
        <v>82.528400000000005</v>
      </c>
      <c r="AT229" s="22">
        <f>IF(L229&lt;&gt;"", (L229*0.514)+1.8304,"")</f>
        <v>88.182400000000001</v>
      </c>
      <c r="AU229" s="22">
        <f>IF(M229&lt;&gt;"", (M229*0.514)+1.8304,"")</f>
        <v>28.044400000000003</v>
      </c>
      <c r="AV229" s="22">
        <f>IF(N229&lt;&gt;"", (N229*0.514)+1.8304,"")</f>
        <v>99.490399999999994</v>
      </c>
      <c r="AW229" s="22">
        <f>IF(O229&lt;&gt;"", (O229*0.514)+1.8304,"")</f>
        <v>79.958399999999997</v>
      </c>
      <c r="AX229" s="22">
        <f>IF(P229&lt;&gt;"", (P229*0.514)+1.8304,"")</f>
        <v>59.912399999999998</v>
      </c>
      <c r="AY229" s="22">
        <f>IF(Q229&lt;&gt;"", (Q229*0.514)+1.8304,"")</f>
        <v>3.8864000000000001</v>
      </c>
      <c r="AZ229" s="22">
        <f>IF(R229&lt;&gt;"", (R229*0.514)+1.8304,"")</f>
        <v>92.808400000000006</v>
      </c>
      <c r="BA229" s="22">
        <f>IF(S229&lt;&gt;"", (S229*0.514)+1.8304,"")</f>
        <v>41.4084</v>
      </c>
      <c r="BB229" s="22">
        <f>IF(T229&lt;&gt;"", (T229*0.514)+1.8304,"")</f>
        <v>28.558400000000002</v>
      </c>
      <c r="BC229" s="22">
        <f>IF(U229&lt;&gt;"", (U229*0.514)+1.8304,"")</f>
        <v>71.734399999999994</v>
      </c>
      <c r="BD229" s="22">
        <f>IF(V229&lt;&gt;"", (V229*0.514)+1.8304,"")</f>
        <v>1145.9944</v>
      </c>
      <c r="BE229" s="22">
        <f t="shared" si="87"/>
        <v>89.724400000000003</v>
      </c>
      <c r="BF229" s="22">
        <f t="shared" si="87"/>
        <v>82.014399999999995</v>
      </c>
      <c r="BG229" s="22" t="str">
        <f t="shared" si="87"/>
        <v/>
      </c>
      <c r="BH229" s="22">
        <f t="shared" si="86"/>
        <v>32.156399999999998</v>
      </c>
      <c r="BI229" s="22">
        <f t="shared" si="86"/>
        <v>79.444400000000002</v>
      </c>
    </row>
    <row r="230" spans="1:61" hidden="1" x14ac:dyDescent="0.3">
      <c r="A230" s="20">
        <v>45339.881944444445</v>
      </c>
      <c r="B230" s="19">
        <v>196</v>
      </c>
      <c r="C230" s="19">
        <v>189</v>
      </c>
      <c r="D230" s="19"/>
      <c r="E230" s="19">
        <v>207</v>
      </c>
      <c r="F230" s="19">
        <v>189</v>
      </c>
      <c r="G230" s="19">
        <v>122</v>
      </c>
      <c r="H230" s="19">
        <v>209</v>
      </c>
      <c r="I230" s="19">
        <v>171</v>
      </c>
      <c r="J230" s="19">
        <v>143</v>
      </c>
      <c r="K230" s="19">
        <v>157</v>
      </c>
      <c r="L230" s="19">
        <v>165</v>
      </c>
      <c r="M230" s="19">
        <v>48</v>
      </c>
      <c r="N230" s="19">
        <v>188</v>
      </c>
      <c r="O230" s="19">
        <v>151</v>
      </c>
      <c r="P230" s="19">
        <v>113</v>
      </c>
      <c r="Q230" s="19">
        <v>4</v>
      </c>
      <c r="R230" s="19">
        <v>176</v>
      </c>
      <c r="S230" s="19">
        <v>76</v>
      </c>
      <c r="T230" s="19">
        <v>53</v>
      </c>
      <c r="U230" s="19">
        <v>134</v>
      </c>
      <c r="V230" s="19">
        <v>2241</v>
      </c>
      <c r="W230" s="19">
        <v>171</v>
      </c>
      <c r="X230" s="19">
        <v>156</v>
      </c>
      <c r="Y230" s="19"/>
      <c r="Z230" s="19">
        <v>60</v>
      </c>
      <c r="AA230" s="19">
        <v>148</v>
      </c>
      <c r="AB230" s="19"/>
      <c r="AC230" s="19"/>
      <c r="AD230" s="19"/>
      <c r="AE230" s="19"/>
      <c r="AF230" s="19"/>
      <c r="AG230" s="19"/>
      <c r="AI230" s="21">
        <f t="shared" si="74"/>
        <v>45339.881944444445</v>
      </c>
      <c r="AJ230" s="22">
        <f t="shared" si="77"/>
        <v>102.5744</v>
      </c>
      <c r="AK230" s="22">
        <f t="shared" si="78"/>
        <v>98.976399999999998</v>
      </c>
      <c r="AL230" s="22" t="str">
        <f t="shared" si="85"/>
        <v/>
      </c>
      <c r="AM230" s="22">
        <f t="shared" si="79"/>
        <v>108.22839999999999</v>
      </c>
      <c r="AN230" s="22">
        <f t="shared" si="80"/>
        <v>98.976399999999998</v>
      </c>
      <c r="AO230" s="22">
        <f t="shared" si="81"/>
        <v>64.538399999999996</v>
      </c>
      <c r="AP230" s="22">
        <f t="shared" si="82"/>
        <v>109.2564</v>
      </c>
      <c r="AQ230" s="22">
        <f t="shared" si="83"/>
        <v>89.724400000000003</v>
      </c>
      <c r="AR230" s="22">
        <f t="shared" si="84"/>
        <v>75.332399999999993</v>
      </c>
      <c r="AS230" s="22">
        <f>IF(K230&lt;&gt;"", (K230*0.514)+1.8304,"")</f>
        <v>82.528400000000005</v>
      </c>
      <c r="AT230" s="22">
        <f>IF(L230&lt;&gt;"", (L230*0.514)+1.8304,"")</f>
        <v>86.6404</v>
      </c>
      <c r="AU230" s="22">
        <f>IF(M230&lt;&gt;"", (M230*0.514)+1.8304,"")</f>
        <v>26.502400000000002</v>
      </c>
      <c r="AV230" s="22">
        <f>IF(N230&lt;&gt;"", (N230*0.514)+1.8304,"")</f>
        <v>98.462400000000002</v>
      </c>
      <c r="AW230" s="22">
        <f>IF(O230&lt;&gt;"", (O230*0.514)+1.8304,"")</f>
        <v>79.444400000000002</v>
      </c>
      <c r="AX230" s="22">
        <f>IF(P230&lt;&gt;"", (P230*0.514)+1.8304,"")</f>
        <v>59.912399999999998</v>
      </c>
      <c r="AY230" s="22">
        <f>IF(Q230&lt;&gt;"", (Q230*0.514)+1.8304,"")</f>
        <v>3.8864000000000001</v>
      </c>
      <c r="AZ230" s="22">
        <f>IF(R230&lt;&gt;"", (R230*0.514)+1.8304,"")</f>
        <v>92.294399999999996</v>
      </c>
      <c r="BA230" s="22">
        <f>IF(S230&lt;&gt;"", (S230*0.514)+1.8304,"")</f>
        <v>40.894399999999997</v>
      </c>
      <c r="BB230" s="22">
        <f>IF(T230&lt;&gt;"", (T230*0.514)+1.8304,"")</f>
        <v>29.072400000000002</v>
      </c>
      <c r="BC230" s="22">
        <f>IF(U230&lt;&gt;"", (U230*0.514)+1.8304,"")</f>
        <v>70.706400000000002</v>
      </c>
      <c r="BD230" s="22">
        <f>IF(V230&lt;&gt;"", (V230*0.514)+1.8304,"")</f>
        <v>1153.7044000000001</v>
      </c>
      <c r="BE230" s="22">
        <f t="shared" si="87"/>
        <v>89.724400000000003</v>
      </c>
      <c r="BF230" s="22">
        <f t="shared" si="87"/>
        <v>82.014399999999995</v>
      </c>
      <c r="BG230" s="22" t="str">
        <f t="shared" si="87"/>
        <v/>
      </c>
      <c r="BH230" s="22">
        <f t="shared" si="86"/>
        <v>32.670400000000001</v>
      </c>
      <c r="BI230" s="22">
        <f t="shared" si="86"/>
        <v>77.9024</v>
      </c>
    </row>
    <row r="231" spans="1:61" hidden="1" x14ac:dyDescent="0.3">
      <c r="A231" s="20">
        <v>45339.888888888891</v>
      </c>
      <c r="B231" s="19">
        <v>196</v>
      </c>
      <c r="C231" s="19">
        <v>189</v>
      </c>
      <c r="D231" s="19"/>
      <c r="E231" s="19">
        <v>207</v>
      </c>
      <c r="F231" s="19">
        <v>186</v>
      </c>
      <c r="G231" s="19">
        <v>134</v>
      </c>
      <c r="H231" s="19">
        <v>208</v>
      </c>
      <c r="I231" s="19">
        <v>172</v>
      </c>
      <c r="J231" s="19">
        <v>146</v>
      </c>
      <c r="K231" s="19">
        <v>157</v>
      </c>
      <c r="L231" s="19">
        <v>167</v>
      </c>
      <c r="M231" s="19">
        <v>50</v>
      </c>
      <c r="N231" s="19">
        <v>198</v>
      </c>
      <c r="O231" s="19">
        <v>151</v>
      </c>
      <c r="P231" s="19">
        <v>105</v>
      </c>
      <c r="Q231" s="19">
        <v>4</v>
      </c>
      <c r="R231" s="19">
        <v>176</v>
      </c>
      <c r="S231" s="19">
        <v>74</v>
      </c>
      <c r="T231" s="19">
        <v>52</v>
      </c>
      <c r="U231" s="19">
        <v>134</v>
      </c>
      <c r="V231" s="19">
        <v>2250</v>
      </c>
      <c r="W231" s="19">
        <v>170</v>
      </c>
      <c r="X231" s="19">
        <v>156</v>
      </c>
      <c r="Y231" s="19"/>
      <c r="Z231" s="19">
        <v>59</v>
      </c>
      <c r="AA231" s="19">
        <v>147</v>
      </c>
      <c r="AB231" s="19"/>
      <c r="AC231" s="19"/>
      <c r="AD231" s="19"/>
      <c r="AE231" s="19"/>
      <c r="AF231" s="19"/>
      <c r="AG231" s="19"/>
      <c r="AI231" s="21">
        <f t="shared" si="74"/>
        <v>45339.888888888891</v>
      </c>
      <c r="AJ231" s="22">
        <f t="shared" si="77"/>
        <v>102.5744</v>
      </c>
      <c r="AK231" s="22">
        <f t="shared" si="78"/>
        <v>98.976399999999998</v>
      </c>
      <c r="AL231" s="22" t="str">
        <f t="shared" si="85"/>
        <v/>
      </c>
      <c r="AM231" s="22">
        <f t="shared" si="79"/>
        <v>108.22839999999999</v>
      </c>
      <c r="AN231" s="22">
        <f t="shared" si="80"/>
        <v>97.434399999999997</v>
      </c>
      <c r="AO231" s="22">
        <f t="shared" si="81"/>
        <v>70.706400000000002</v>
      </c>
      <c r="AP231" s="22">
        <f t="shared" si="82"/>
        <v>108.7424</v>
      </c>
      <c r="AQ231" s="22">
        <f t="shared" si="83"/>
        <v>90.238399999999999</v>
      </c>
      <c r="AR231" s="22">
        <f t="shared" si="84"/>
        <v>76.874399999999994</v>
      </c>
      <c r="AS231" s="22">
        <f>IF(K231&lt;&gt;"", (K231*0.514)+1.8304,"")</f>
        <v>82.528400000000005</v>
      </c>
      <c r="AT231" s="22">
        <f>IF(L231&lt;&gt;"", (L231*0.514)+1.8304,"")</f>
        <v>87.668400000000005</v>
      </c>
      <c r="AU231" s="22">
        <f>IF(M231&lt;&gt;"", (M231*0.514)+1.8304,"")</f>
        <v>27.5304</v>
      </c>
      <c r="AV231" s="22">
        <f>IF(N231&lt;&gt;"", (N231*0.514)+1.8304,"")</f>
        <v>103.6024</v>
      </c>
      <c r="AW231" s="22">
        <f>IF(O231&lt;&gt;"", (O231*0.514)+1.8304,"")</f>
        <v>79.444400000000002</v>
      </c>
      <c r="AX231" s="22">
        <f>IF(P231&lt;&gt;"", (P231*0.514)+1.8304,"")</f>
        <v>55.800399999999996</v>
      </c>
      <c r="AY231" s="22">
        <f>IF(Q231&lt;&gt;"", (Q231*0.514)+1.8304,"")</f>
        <v>3.8864000000000001</v>
      </c>
      <c r="AZ231" s="22">
        <f>IF(R231&lt;&gt;"", (R231*0.514)+1.8304,"")</f>
        <v>92.294399999999996</v>
      </c>
      <c r="BA231" s="22">
        <f>IF(S231&lt;&gt;"", (S231*0.514)+1.8304,"")</f>
        <v>39.866399999999999</v>
      </c>
      <c r="BB231" s="22">
        <f>IF(T231&lt;&gt;"", (T231*0.514)+1.8304,"")</f>
        <v>28.558400000000002</v>
      </c>
      <c r="BC231" s="22">
        <f>IF(U231&lt;&gt;"", (U231*0.514)+1.8304,"")</f>
        <v>70.706400000000002</v>
      </c>
      <c r="BD231" s="22">
        <f>IF(V231&lt;&gt;"", (V231*0.514)+1.8304,"")</f>
        <v>1158.3304000000001</v>
      </c>
      <c r="BE231" s="22">
        <f t="shared" si="87"/>
        <v>89.210399999999993</v>
      </c>
      <c r="BF231" s="22">
        <f t="shared" si="87"/>
        <v>82.014399999999995</v>
      </c>
      <c r="BG231" s="22" t="str">
        <f t="shared" si="87"/>
        <v/>
      </c>
      <c r="BH231" s="22">
        <f t="shared" ref="BH231:BI246" si="88">IF(Z231&lt;&gt;"", (Z231*0.514)+1.8304,"")</f>
        <v>32.156399999999998</v>
      </c>
      <c r="BI231" s="22">
        <f t="shared" si="88"/>
        <v>77.388400000000004</v>
      </c>
    </row>
    <row r="232" spans="1:61" hidden="1" x14ac:dyDescent="0.3">
      <c r="A232" s="20">
        <v>45339.895833333336</v>
      </c>
      <c r="B232" s="19">
        <v>196</v>
      </c>
      <c r="C232" s="19">
        <v>188</v>
      </c>
      <c r="D232" s="19"/>
      <c r="E232" s="19">
        <v>205</v>
      </c>
      <c r="F232" s="19">
        <v>189</v>
      </c>
      <c r="G232" s="19">
        <v>133</v>
      </c>
      <c r="H232" s="19">
        <v>209</v>
      </c>
      <c r="I232" s="19">
        <v>170</v>
      </c>
      <c r="J232" s="19">
        <v>145</v>
      </c>
      <c r="K232" s="19">
        <v>155</v>
      </c>
      <c r="L232" s="19">
        <v>170</v>
      </c>
      <c r="M232" s="19">
        <v>49</v>
      </c>
      <c r="N232" s="19">
        <v>184</v>
      </c>
      <c r="O232" s="19">
        <v>151</v>
      </c>
      <c r="P232" s="19">
        <v>106</v>
      </c>
      <c r="Q232" s="19">
        <v>4</v>
      </c>
      <c r="R232" s="19">
        <v>175</v>
      </c>
      <c r="S232" s="19">
        <v>75</v>
      </c>
      <c r="T232" s="19">
        <v>51</v>
      </c>
      <c r="U232" s="19">
        <v>134</v>
      </c>
      <c r="V232" s="19">
        <v>2247</v>
      </c>
      <c r="W232" s="19">
        <v>170</v>
      </c>
      <c r="X232" s="19">
        <v>155</v>
      </c>
      <c r="Y232" s="19"/>
      <c r="Z232" s="19">
        <v>57</v>
      </c>
      <c r="AA232" s="19">
        <v>144</v>
      </c>
      <c r="AB232" s="19"/>
      <c r="AC232" s="19"/>
      <c r="AD232" s="19"/>
      <c r="AE232" s="19"/>
      <c r="AF232" s="19"/>
      <c r="AG232" s="19"/>
      <c r="AI232" s="21">
        <f t="shared" si="74"/>
        <v>45339.895833333336</v>
      </c>
      <c r="AJ232" s="22">
        <f t="shared" si="77"/>
        <v>102.5744</v>
      </c>
      <c r="AK232" s="22">
        <f t="shared" si="78"/>
        <v>98.462400000000002</v>
      </c>
      <c r="AL232" s="22" t="str">
        <f t="shared" si="85"/>
        <v/>
      </c>
      <c r="AM232" s="22">
        <f t="shared" si="79"/>
        <v>107.2004</v>
      </c>
      <c r="AN232" s="22">
        <f t="shared" si="80"/>
        <v>98.976399999999998</v>
      </c>
      <c r="AO232" s="22">
        <f t="shared" si="81"/>
        <v>70.192399999999992</v>
      </c>
      <c r="AP232" s="22">
        <f t="shared" si="82"/>
        <v>109.2564</v>
      </c>
      <c r="AQ232" s="22">
        <f t="shared" si="83"/>
        <v>89.210399999999993</v>
      </c>
      <c r="AR232" s="22">
        <f t="shared" si="84"/>
        <v>76.360399999999998</v>
      </c>
      <c r="AS232" s="22">
        <f>IF(K232&lt;&gt;"", (K232*0.514)+1.8304,"")</f>
        <v>81.500399999999999</v>
      </c>
      <c r="AT232" s="22">
        <f>IF(L232&lt;&gt;"", (L232*0.514)+1.8304,"")</f>
        <v>89.210399999999993</v>
      </c>
      <c r="AU232" s="22">
        <f>IF(M232&lt;&gt;"", (M232*0.514)+1.8304,"")</f>
        <v>27.016400000000001</v>
      </c>
      <c r="AV232" s="22">
        <f>IF(N232&lt;&gt;"", (N232*0.514)+1.8304,"")</f>
        <v>96.406400000000005</v>
      </c>
      <c r="AW232" s="22">
        <f>IF(O232&lt;&gt;"", (O232*0.514)+1.8304,"")</f>
        <v>79.444400000000002</v>
      </c>
      <c r="AX232" s="22">
        <f>IF(P232&lt;&gt;"", (P232*0.514)+1.8304,"")</f>
        <v>56.314399999999999</v>
      </c>
      <c r="AY232" s="22">
        <f>IF(Q232&lt;&gt;"", (Q232*0.514)+1.8304,"")</f>
        <v>3.8864000000000001</v>
      </c>
      <c r="AZ232" s="22">
        <f>IF(R232&lt;&gt;"", (R232*0.514)+1.8304,"")</f>
        <v>91.7804</v>
      </c>
      <c r="BA232" s="22">
        <f>IF(S232&lt;&gt;"", (S232*0.514)+1.8304,"")</f>
        <v>40.380400000000002</v>
      </c>
      <c r="BB232" s="22">
        <f>IF(T232&lt;&gt;"", (T232*0.514)+1.8304,"")</f>
        <v>28.044400000000003</v>
      </c>
      <c r="BC232" s="22">
        <f>IF(U232&lt;&gt;"", (U232*0.514)+1.8304,"")</f>
        <v>70.706400000000002</v>
      </c>
      <c r="BD232" s="22">
        <f>IF(V232&lt;&gt;"", (V232*0.514)+1.8304,"")</f>
        <v>1156.7884000000001</v>
      </c>
      <c r="BE232" s="22">
        <f t="shared" si="87"/>
        <v>89.210399999999993</v>
      </c>
      <c r="BF232" s="22">
        <f t="shared" si="87"/>
        <v>81.500399999999999</v>
      </c>
      <c r="BG232" s="22" t="str">
        <f t="shared" si="87"/>
        <v/>
      </c>
      <c r="BH232" s="22">
        <f t="shared" si="88"/>
        <v>31.128400000000003</v>
      </c>
      <c r="BI232" s="22">
        <f t="shared" si="88"/>
        <v>75.846400000000003</v>
      </c>
    </row>
    <row r="233" spans="1:61" hidden="1" x14ac:dyDescent="0.3">
      <c r="A233" s="20">
        <v>45339.902777777781</v>
      </c>
      <c r="B233" s="19">
        <v>195</v>
      </c>
      <c r="C233" s="19">
        <v>189</v>
      </c>
      <c r="D233" s="19"/>
      <c r="E233" s="19">
        <v>200</v>
      </c>
      <c r="F233" s="19">
        <v>190</v>
      </c>
      <c r="G233" s="19">
        <v>135</v>
      </c>
      <c r="H233" s="19">
        <v>207</v>
      </c>
      <c r="I233" s="19">
        <v>171</v>
      </c>
      <c r="J233" s="19">
        <v>142</v>
      </c>
      <c r="K233" s="19">
        <v>155</v>
      </c>
      <c r="L233" s="19">
        <v>167</v>
      </c>
      <c r="M233" s="19">
        <v>48</v>
      </c>
      <c r="N233" s="19">
        <v>181</v>
      </c>
      <c r="O233" s="19">
        <v>149</v>
      </c>
      <c r="P233" s="19">
        <v>106</v>
      </c>
      <c r="Q233" s="19">
        <v>4</v>
      </c>
      <c r="R233" s="19">
        <v>174</v>
      </c>
      <c r="S233" s="19">
        <v>71</v>
      </c>
      <c r="T233" s="19">
        <v>50</v>
      </c>
      <c r="U233" s="19">
        <v>131</v>
      </c>
      <c r="V233" s="19">
        <v>2245</v>
      </c>
      <c r="W233" s="19">
        <v>167</v>
      </c>
      <c r="X233" s="19">
        <v>153</v>
      </c>
      <c r="Y233" s="19"/>
      <c r="Z233" s="19">
        <v>54</v>
      </c>
      <c r="AA233" s="19">
        <v>139</v>
      </c>
      <c r="AB233" s="19"/>
      <c r="AC233" s="19"/>
      <c r="AD233" s="19"/>
      <c r="AE233" s="19"/>
      <c r="AF233" s="19"/>
      <c r="AG233" s="19"/>
      <c r="AI233" s="21">
        <f t="shared" si="74"/>
        <v>45339.902777777781</v>
      </c>
      <c r="AJ233" s="22">
        <f t="shared" si="77"/>
        <v>102.0604</v>
      </c>
      <c r="AK233" s="22">
        <f t="shared" si="78"/>
        <v>98.976399999999998</v>
      </c>
      <c r="AL233" s="22" t="str">
        <f t="shared" si="85"/>
        <v/>
      </c>
      <c r="AM233" s="22">
        <f t="shared" si="79"/>
        <v>104.63039999999999</v>
      </c>
      <c r="AN233" s="22">
        <f t="shared" si="80"/>
        <v>99.490399999999994</v>
      </c>
      <c r="AO233" s="22">
        <f t="shared" si="81"/>
        <v>71.220399999999998</v>
      </c>
      <c r="AP233" s="22">
        <f t="shared" si="82"/>
        <v>108.22839999999999</v>
      </c>
      <c r="AQ233" s="22">
        <f t="shared" si="83"/>
        <v>89.724400000000003</v>
      </c>
      <c r="AR233" s="22">
        <f t="shared" si="84"/>
        <v>74.818399999999997</v>
      </c>
      <c r="AS233" s="22">
        <f>IF(K233&lt;&gt;"", (K233*0.514)+1.8304,"")</f>
        <v>81.500399999999999</v>
      </c>
      <c r="AT233" s="22">
        <f>IF(L233&lt;&gt;"", (L233*0.514)+1.8304,"")</f>
        <v>87.668400000000005</v>
      </c>
      <c r="AU233" s="22">
        <f>IF(M233&lt;&gt;"", (M233*0.514)+1.8304,"")</f>
        <v>26.502400000000002</v>
      </c>
      <c r="AV233" s="22">
        <f>IF(N233&lt;&gt;"", (N233*0.514)+1.8304,"")</f>
        <v>94.864400000000003</v>
      </c>
      <c r="AW233" s="22">
        <f>IF(O233&lt;&gt;"", (O233*0.514)+1.8304,"")</f>
        <v>78.416399999999996</v>
      </c>
      <c r="AX233" s="22">
        <f>IF(P233&lt;&gt;"", (P233*0.514)+1.8304,"")</f>
        <v>56.314399999999999</v>
      </c>
      <c r="AY233" s="22">
        <f>IF(Q233&lt;&gt;"", (Q233*0.514)+1.8304,"")</f>
        <v>3.8864000000000001</v>
      </c>
      <c r="AZ233" s="22">
        <f>IF(R233&lt;&gt;"", (R233*0.514)+1.8304,"")</f>
        <v>91.266400000000004</v>
      </c>
      <c r="BA233" s="22">
        <f>IF(S233&lt;&gt;"", (S233*0.514)+1.8304,"")</f>
        <v>38.324399999999997</v>
      </c>
      <c r="BB233" s="22">
        <f>IF(T233&lt;&gt;"", (T233*0.514)+1.8304,"")</f>
        <v>27.5304</v>
      </c>
      <c r="BC233" s="22">
        <f>IF(U233&lt;&gt;"", (U233*0.514)+1.8304,"")</f>
        <v>69.164400000000001</v>
      </c>
      <c r="BD233" s="22">
        <f>IF(V233&lt;&gt;"", (V233*0.514)+1.8304,"")</f>
        <v>1155.7604000000001</v>
      </c>
      <c r="BE233" s="22">
        <f t="shared" ref="BE233:BG248" si="89">IF(W233&lt;&gt;"", (W233*0.514)+1.8304,"")</f>
        <v>87.668400000000005</v>
      </c>
      <c r="BF233" s="22">
        <f t="shared" si="89"/>
        <v>80.472399999999993</v>
      </c>
      <c r="BG233" s="22" t="str">
        <f t="shared" si="89"/>
        <v/>
      </c>
      <c r="BH233" s="22">
        <f t="shared" si="88"/>
        <v>29.586400000000001</v>
      </c>
      <c r="BI233" s="22">
        <f t="shared" si="88"/>
        <v>73.276399999999995</v>
      </c>
    </row>
    <row r="234" spans="1:61" hidden="1" x14ac:dyDescent="0.3">
      <c r="A234" s="20">
        <v>45339.909722222219</v>
      </c>
      <c r="B234" s="19">
        <v>192</v>
      </c>
      <c r="C234" s="19">
        <v>187</v>
      </c>
      <c r="D234" s="19"/>
      <c r="E234" s="19">
        <v>203</v>
      </c>
      <c r="F234" s="19">
        <v>188</v>
      </c>
      <c r="G234" s="19">
        <v>140</v>
      </c>
      <c r="H234" s="19">
        <v>203</v>
      </c>
      <c r="I234" s="19">
        <v>168</v>
      </c>
      <c r="J234" s="19">
        <v>139</v>
      </c>
      <c r="K234" s="19">
        <v>154</v>
      </c>
      <c r="L234" s="19">
        <v>166</v>
      </c>
      <c r="M234" s="19">
        <v>44</v>
      </c>
      <c r="N234" s="19">
        <v>178</v>
      </c>
      <c r="O234" s="19">
        <v>143</v>
      </c>
      <c r="P234" s="19">
        <v>104</v>
      </c>
      <c r="Q234" s="19">
        <v>1</v>
      </c>
      <c r="R234" s="19">
        <v>171</v>
      </c>
      <c r="S234" s="19">
        <v>66</v>
      </c>
      <c r="T234" s="19">
        <v>37</v>
      </c>
      <c r="U234" s="19">
        <v>125</v>
      </c>
      <c r="V234" s="19">
        <v>2223</v>
      </c>
      <c r="W234" s="19">
        <v>164</v>
      </c>
      <c r="X234" s="19">
        <v>149</v>
      </c>
      <c r="Y234" s="19"/>
      <c r="Z234" s="19">
        <v>51</v>
      </c>
      <c r="AA234" s="19">
        <v>138</v>
      </c>
      <c r="AB234" s="19"/>
      <c r="AC234" s="19"/>
      <c r="AD234" s="19"/>
      <c r="AE234" s="19"/>
      <c r="AF234" s="19"/>
      <c r="AG234" s="19"/>
      <c r="AI234" s="21">
        <f t="shared" si="74"/>
        <v>45339.909722222219</v>
      </c>
      <c r="AJ234" s="22">
        <f t="shared" si="77"/>
        <v>100.5184</v>
      </c>
      <c r="AK234" s="22">
        <f t="shared" si="78"/>
        <v>97.948400000000007</v>
      </c>
      <c r="AL234" s="22" t="str">
        <f t="shared" si="85"/>
        <v/>
      </c>
      <c r="AM234" s="22">
        <f t="shared" si="79"/>
        <v>106.1724</v>
      </c>
      <c r="AN234" s="22">
        <f t="shared" si="80"/>
        <v>98.462400000000002</v>
      </c>
      <c r="AO234" s="22">
        <f t="shared" si="81"/>
        <v>73.790400000000005</v>
      </c>
      <c r="AP234" s="22">
        <f t="shared" si="82"/>
        <v>106.1724</v>
      </c>
      <c r="AQ234" s="22">
        <f t="shared" si="83"/>
        <v>88.182400000000001</v>
      </c>
      <c r="AR234" s="22">
        <f t="shared" si="84"/>
        <v>73.276399999999995</v>
      </c>
      <c r="AS234" s="22">
        <f>IF(K234&lt;&gt;"", (K234*0.514)+1.8304,"")</f>
        <v>80.986400000000003</v>
      </c>
      <c r="AT234" s="22">
        <f>IF(L234&lt;&gt;"", (L234*0.514)+1.8304,"")</f>
        <v>87.154399999999995</v>
      </c>
      <c r="AU234" s="22">
        <f>IF(M234&lt;&gt;"", (M234*0.514)+1.8304,"")</f>
        <v>24.446400000000001</v>
      </c>
      <c r="AV234" s="22">
        <f>IF(N234&lt;&gt;"", (N234*0.514)+1.8304,"")</f>
        <v>93.322400000000002</v>
      </c>
      <c r="AW234" s="22">
        <f>IF(O234&lt;&gt;"", (O234*0.514)+1.8304,"")</f>
        <v>75.332399999999993</v>
      </c>
      <c r="AX234" s="22">
        <f>IF(P234&lt;&gt;"", (P234*0.514)+1.8304,"")</f>
        <v>55.2864</v>
      </c>
      <c r="AY234" s="22">
        <f>IF(Q234&lt;&gt;"", (Q234*0.514)+1.8304,"")</f>
        <v>2.3444000000000003</v>
      </c>
      <c r="AZ234" s="22">
        <f>IF(R234&lt;&gt;"", (R234*0.514)+1.8304,"")</f>
        <v>89.724400000000003</v>
      </c>
      <c r="BA234" s="22">
        <f>IF(S234&lt;&gt;"", (S234*0.514)+1.8304,"")</f>
        <v>35.754399999999997</v>
      </c>
      <c r="BB234" s="22">
        <f>IF(T234&lt;&gt;"", (T234*0.514)+1.8304,"")</f>
        <v>20.848400000000002</v>
      </c>
      <c r="BC234" s="22">
        <f>IF(U234&lt;&gt;"", (U234*0.514)+1.8304,"")</f>
        <v>66.080399999999997</v>
      </c>
      <c r="BD234" s="22">
        <f>IF(V234&lt;&gt;"", (V234*0.514)+1.8304,"")</f>
        <v>1144.4524000000001</v>
      </c>
      <c r="BE234" s="22">
        <f t="shared" si="89"/>
        <v>86.126400000000004</v>
      </c>
      <c r="BF234" s="22">
        <f t="shared" si="89"/>
        <v>78.416399999999996</v>
      </c>
      <c r="BG234" s="22" t="str">
        <f t="shared" si="89"/>
        <v/>
      </c>
      <c r="BH234" s="22">
        <f t="shared" si="88"/>
        <v>28.044400000000003</v>
      </c>
      <c r="BI234" s="22">
        <f t="shared" si="88"/>
        <v>72.7624</v>
      </c>
    </row>
    <row r="235" spans="1:61" hidden="1" x14ac:dyDescent="0.3">
      <c r="A235" s="20">
        <v>45339.916666666664</v>
      </c>
      <c r="B235" s="19">
        <v>192</v>
      </c>
      <c r="C235" s="19">
        <v>189</v>
      </c>
      <c r="D235" s="19"/>
      <c r="E235" s="19">
        <v>209</v>
      </c>
      <c r="F235" s="19">
        <v>186</v>
      </c>
      <c r="G235" s="19">
        <v>142</v>
      </c>
      <c r="H235" s="19">
        <v>207</v>
      </c>
      <c r="I235" s="19">
        <v>167</v>
      </c>
      <c r="J235" s="19">
        <v>137</v>
      </c>
      <c r="K235" s="19">
        <v>152</v>
      </c>
      <c r="L235" s="19">
        <v>166</v>
      </c>
      <c r="M235" s="19">
        <v>39</v>
      </c>
      <c r="N235" s="19">
        <v>175</v>
      </c>
      <c r="O235" s="19">
        <v>139</v>
      </c>
      <c r="P235" s="19">
        <v>102</v>
      </c>
      <c r="Q235" s="19">
        <v>1</v>
      </c>
      <c r="R235" s="19">
        <v>168</v>
      </c>
      <c r="S235" s="19">
        <v>66</v>
      </c>
      <c r="T235" s="19">
        <v>40</v>
      </c>
      <c r="U235" s="19">
        <v>122</v>
      </c>
      <c r="V235" s="19">
        <v>2214</v>
      </c>
      <c r="W235" s="19">
        <v>163</v>
      </c>
      <c r="X235" s="19">
        <v>147</v>
      </c>
      <c r="Y235" s="19"/>
      <c r="Z235" s="19">
        <v>47</v>
      </c>
      <c r="AA235" s="19">
        <v>137</v>
      </c>
      <c r="AB235" s="19"/>
      <c r="AC235" s="19"/>
      <c r="AD235" s="19"/>
      <c r="AE235" s="19"/>
      <c r="AF235" s="19"/>
      <c r="AG235" s="19"/>
      <c r="AI235" s="21">
        <f t="shared" si="74"/>
        <v>45339.916666666664</v>
      </c>
      <c r="AJ235" s="22">
        <f t="shared" si="77"/>
        <v>100.5184</v>
      </c>
      <c r="AK235" s="22">
        <f t="shared" si="78"/>
        <v>98.976399999999998</v>
      </c>
      <c r="AL235" s="22" t="str">
        <f t="shared" si="85"/>
        <v/>
      </c>
      <c r="AM235" s="22">
        <f t="shared" si="79"/>
        <v>109.2564</v>
      </c>
      <c r="AN235" s="22">
        <f t="shared" si="80"/>
        <v>97.434399999999997</v>
      </c>
      <c r="AO235" s="22">
        <f t="shared" si="81"/>
        <v>74.818399999999997</v>
      </c>
      <c r="AP235" s="22">
        <f t="shared" si="82"/>
        <v>108.22839999999999</v>
      </c>
      <c r="AQ235" s="22">
        <f t="shared" si="83"/>
        <v>87.668400000000005</v>
      </c>
      <c r="AR235" s="22">
        <f t="shared" si="84"/>
        <v>72.248400000000004</v>
      </c>
      <c r="AS235" s="22">
        <f>IF(K235&lt;&gt;"", (K235*0.514)+1.8304,"")</f>
        <v>79.958399999999997</v>
      </c>
      <c r="AT235" s="22">
        <f>IF(L235&lt;&gt;"", (L235*0.514)+1.8304,"")</f>
        <v>87.154399999999995</v>
      </c>
      <c r="AU235" s="22">
        <f>IF(M235&lt;&gt;"", (M235*0.514)+1.8304,"")</f>
        <v>21.8764</v>
      </c>
      <c r="AV235" s="22">
        <f>IF(N235&lt;&gt;"", (N235*0.514)+1.8304,"")</f>
        <v>91.7804</v>
      </c>
      <c r="AW235" s="22">
        <f>IF(O235&lt;&gt;"", (O235*0.514)+1.8304,"")</f>
        <v>73.276399999999995</v>
      </c>
      <c r="AX235" s="22">
        <f>IF(P235&lt;&gt;"", (P235*0.514)+1.8304,"")</f>
        <v>54.258400000000002</v>
      </c>
      <c r="AY235" s="22">
        <f>IF(Q235&lt;&gt;"", (Q235*0.514)+1.8304,"")</f>
        <v>2.3444000000000003</v>
      </c>
      <c r="AZ235" s="22">
        <f>IF(R235&lt;&gt;"", (R235*0.514)+1.8304,"")</f>
        <v>88.182400000000001</v>
      </c>
      <c r="BA235" s="22">
        <f>IF(S235&lt;&gt;"", (S235*0.514)+1.8304,"")</f>
        <v>35.754399999999997</v>
      </c>
      <c r="BB235" s="22">
        <f>IF(T235&lt;&gt;"", (T235*0.514)+1.8304,"")</f>
        <v>22.390400000000003</v>
      </c>
      <c r="BC235" s="22">
        <f>IF(U235&lt;&gt;"", (U235*0.514)+1.8304,"")</f>
        <v>64.538399999999996</v>
      </c>
      <c r="BD235" s="22">
        <f>IF(V235&lt;&gt;"", (V235*0.514)+1.8304,"")</f>
        <v>1139.8264000000001</v>
      </c>
      <c r="BE235" s="22">
        <f t="shared" si="89"/>
        <v>85.612399999999994</v>
      </c>
      <c r="BF235" s="22">
        <f t="shared" si="89"/>
        <v>77.388400000000004</v>
      </c>
      <c r="BG235" s="22" t="str">
        <f t="shared" si="89"/>
        <v/>
      </c>
      <c r="BH235" s="22">
        <f t="shared" si="88"/>
        <v>25.988400000000002</v>
      </c>
      <c r="BI235" s="22">
        <f t="shared" si="88"/>
        <v>72.248400000000004</v>
      </c>
    </row>
    <row r="236" spans="1:61" hidden="1" x14ac:dyDescent="0.3">
      <c r="A236" s="20">
        <v>45339.923611111109</v>
      </c>
      <c r="B236" s="19">
        <v>193</v>
      </c>
      <c r="C236" s="19">
        <v>188</v>
      </c>
      <c r="D236" s="19"/>
      <c r="E236" s="19">
        <v>205</v>
      </c>
      <c r="F236" s="19">
        <v>187</v>
      </c>
      <c r="G236" s="19">
        <v>140</v>
      </c>
      <c r="H236" s="19">
        <v>219</v>
      </c>
      <c r="I236" s="19">
        <v>164</v>
      </c>
      <c r="J236" s="19">
        <v>133</v>
      </c>
      <c r="K236" s="19">
        <v>149</v>
      </c>
      <c r="L236" s="19">
        <v>164</v>
      </c>
      <c r="M236" s="19">
        <v>42</v>
      </c>
      <c r="N236" s="19">
        <v>175</v>
      </c>
      <c r="O236" s="19">
        <v>138</v>
      </c>
      <c r="P236" s="19">
        <v>99</v>
      </c>
      <c r="Q236" s="19">
        <v>0</v>
      </c>
      <c r="R236" s="19">
        <v>167</v>
      </c>
      <c r="S236" s="19">
        <v>64</v>
      </c>
      <c r="T236" s="19">
        <v>36</v>
      </c>
      <c r="U236" s="19">
        <v>123</v>
      </c>
      <c r="V236" s="19">
        <v>2216</v>
      </c>
      <c r="W236" s="19">
        <v>162</v>
      </c>
      <c r="X236" s="19">
        <v>145</v>
      </c>
      <c r="Y236" s="19">
        <v>22</v>
      </c>
      <c r="Z236" s="19">
        <v>45</v>
      </c>
      <c r="AA236" s="19">
        <v>137</v>
      </c>
      <c r="AB236" s="19"/>
      <c r="AC236" s="19"/>
      <c r="AD236" s="19"/>
      <c r="AE236" s="19"/>
      <c r="AF236" s="19"/>
      <c r="AG236" s="19"/>
      <c r="AI236" s="21">
        <f t="shared" si="74"/>
        <v>45339.923611111109</v>
      </c>
      <c r="AJ236" s="22">
        <f t="shared" si="77"/>
        <v>101.0324</v>
      </c>
      <c r="AK236" s="22">
        <f t="shared" si="78"/>
        <v>98.462400000000002</v>
      </c>
      <c r="AL236" s="22" t="str">
        <f t="shared" si="85"/>
        <v/>
      </c>
      <c r="AM236" s="22">
        <f t="shared" si="79"/>
        <v>107.2004</v>
      </c>
      <c r="AN236" s="22">
        <f t="shared" si="80"/>
        <v>97.948400000000007</v>
      </c>
      <c r="AO236" s="22">
        <f t="shared" si="81"/>
        <v>73.790400000000005</v>
      </c>
      <c r="AP236" s="22">
        <f t="shared" si="82"/>
        <v>114.3964</v>
      </c>
      <c r="AQ236" s="22">
        <f t="shared" si="83"/>
        <v>86.126400000000004</v>
      </c>
      <c r="AR236" s="22">
        <f t="shared" si="84"/>
        <v>70.192399999999992</v>
      </c>
      <c r="AS236" s="22">
        <f>IF(K236&lt;&gt;"", (K236*0.514)+1.8304,"")</f>
        <v>78.416399999999996</v>
      </c>
      <c r="AT236" s="22">
        <f>IF(L236&lt;&gt;"", (L236*0.514)+1.8304,"")</f>
        <v>86.126400000000004</v>
      </c>
      <c r="AU236" s="22">
        <f>IF(M236&lt;&gt;"", (M236*0.514)+1.8304,"")</f>
        <v>23.418400000000002</v>
      </c>
      <c r="AV236" s="22">
        <f>IF(N236&lt;&gt;"", (N236*0.514)+1.8304,"")</f>
        <v>91.7804</v>
      </c>
      <c r="AW236" s="22">
        <f>IF(O236&lt;&gt;"", (O236*0.514)+1.8304,"")</f>
        <v>72.7624</v>
      </c>
      <c r="AX236" s="22">
        <f>IF(P236&lt;&gt;"", (P236*0.514)+1.8304,"")</f>
        <v>52.7164</v>
      </c>
      <c r="AY236" s="22">
        <f>IF(Q236&lt;&gt;"", (Q236*0.514)+1.8304,"")</f>
        <v>1.8304</v>
      </c>
      <c r="AZ236" s="22">
        <f>IF(R236&lt;&gt;"", (R236*0.514)+1.8304,"")</f>
        <v>87.668400000000005</v>
      </c>
      <c r="BA236" s="22">
        <f>IF(S236&lt;&gt;"", (S236*0.514)+1.8304,"")</f>
        <v>34.726399999999998</v>
      </c>
      <c r="BB236" s="22">
        <f>IF(T236&lt;&gt;"", (T236*0.514)+1.8304,"")</f>
        <v>20.334400000000002</v>
      </c>
      <c r="BC236" s="22">
        <f>IF(U236&lt;&gt;"", (U236*0.514)+1.8304,"")</f>
        <v>65.052400000000006</v>
      </c>
      <c r="BD236" s="22">
        <f>IF(V236&lt;&gt;"", (V236*0.514)+1.8304,"")</f>
        <v>1140.8544000000002</v>
      </c>
      <c r="BE236" s="22">
        <f t="shared" si="89"/>
        <v>85.098399999999998</v>
      </c>
      <c r="BF236" s="22">
        <f t="shared" si="89"/>
        <v>76.360399999999998</v>
      </c>
      <c r="BG236" s="22">
        <f t="shared" si="89"/>
        <v>13.138400000000001</v>
      </c>
      <c r="BH236" s="22">
        <f t="shared" si="88"/>
        <v>24.9604</v>
      </c>
      <c r="BI236" s="22">
        <f t="shared" si="88"/>
        <v>72.248400000000004</v>
      </c>
    </row>
    <row r="237" spans="1:61" hidden="1" x14ac:dyDescent="0.3">
      <c r="A237" s="20">
        <v>45339.930555555555</v>
      </c>
      <c r="B237" s="19">
        <v>191</v>
      </c>
      <c r="C237" s="19">
        <v>187</v>
      </c>
      <c r="D237" s="19"/>
      <c r="E237" s="19">
        <v>214</v>
      </c>
      <c r="F237" s="19">
        <v>187</v>
      </c>
      <c r="G237" s="19">
        <v>140</v>
      </c>
      <c r="H237" s="19">
        <v>223</v>
      </c>
      <c r="I237" s="19">
        <v>163</v>
      </c>
      <c r="J237" s="19">
        <v>132</v>
      </c>
      <c r="K237" s="19">
        <v>148</v>
      </c>
      <c r="L237" s="19">
        <v>162</v>
      </c>
      <c r="M237" s="19">
        <v>41</v>
      </c>
      <c r="N237" s="19">
        <v>171</v>
      </c>
      <c r="O237" s="19">
        <v>136</v>
      </c>
      <c r="P237" s="19">
        <v>99</v>
      </c>
      <c r="Q237" s="19">
        <v>0</v>
      </c>
      <c r="R237" s="19">
        <v>167</v>
      </c>
      <c r="S237" s="19">
        <v>64</v>
      </c>
      <c r="T237" s="19">
        <v>32</v>
      </c>
      <c r="U237" s="19">
        <v>124</v>
      </c>
      <c r="V237" s="19">
        <v>2220</v>
      </c>
      <c r="W237" s="19">
        <v>162</v>
      </c>
      <c r="X237" s="19">
        <v>144</v>
      </c>
      <c r="Y237" s="19"/>
      <c r="Z237" s="19">
        <v>45</v>
      </c>
      <c r="AA237" s="19">
        <v>137</v>
      </c>
      <c r="AB237" s="19"/>
      <c r="AC237" s="19"/>
      <c r="AD237" s="19"/>
      <c r="AE237" s="19"/>
      <c r="AF237" s="19"/>
      <c r="AG237" s="19"/>
      <c r="AI237" s="21">
        <f t="shared" si="74"/>
        <v>45339.930555555555</v>
      </c>
      <c r="AJ237" s="22">
        <f t="shared" si="77"/>
        <v>100.0044</v>
      </c>
      <c r="AK237" s="22">
        <f t="shared" si="78"/>
        <v>97.948400000000007</v>
      </c>
      <c r="AL237" s="22" t="str">
        <f t="shared" si="85"/>
        <v/>
      </c>
      <c r="AM237" s="22">
        <f t="shared" si="79"/>
        <v>111.82640000000001</v>
      </c>
      <c r="AN237" s="22">
        <f t="shared" si="80"/>
        <v>97.948400000000007</v>
      </c>
      <c r="AO237" s="22">
        <f t="shared" si="81"/>
        <v>73.790400000000005</v>
      </c>
      <c r="AP237" s="22">
        <f t="shared" si="82"/>
        <v>116.4524</v>
      </c>
      <c r="AQ237" s="22">
        <f t="shared" si="83"/>
        <v>85.612399999999994</v>
      </c>
      <c r="AR237" s="22">
        <f t="shared" si="84"/>
        <v>69.678399999999996</v>
      </c>
      <c r="AS237" s="22">
        <f>IF(K237&lt;&gt;"", (K237*0.514)+1.8304,"")</f>
        <v>77.9024</v>
      </c>
      <c r="AT237" s="22">
        <f>IF(L237&lt;&gt;"", (L237*0.514)+1.8304,"")</f>
        <v>85.098399999999998</v>
      </c>
      <c r="AU237" s="22">
        <f>IF(M237&lt;&gt;"", (M237*0.514)+1.8304,"")</f>
        <v>22.904400000000003</v>
      </c>
      <c r="AV237" s="22">
        <f>IF(N237&lt;&gt;"", (N237*0.514)+1.8304,"")</f>
        <v>89.724400000000003</v>
      </c>
      <c r="AW237" s="22">
        <f>IF(O237&lt;&gt;"", (O237*0.514)+1.8304,"")</f>
        <v>71.734399999999994</v>
      </c>
      <c r="AX237" s="22">
        <f>IF(P237&lt;&gt;"", (P237*0.514)+1.8304,"")</f>
        <v>52.7164</v>
      </c>
      <c r="AY237" s="22">
        <f>IF(Q237&lt;&gt;"", (Q237*0.514)+1.8304,"")</f>
        <v>1.8304</v>
      </c>
      <c r="AZ237" s="22">
        <f>IF(R237&lt;&gt;"", (R237*0.514)+1.8304,"")</f>
        <v>87.668400000000005</v>
      </c>
      <c r="BA237" s="22">
        <f>IF(S237&lt;&gt;"", (S237*0.514)+1.8304,"")</f>
        <v>34.726399999999998</v>
      </c>
      <c r="BB237" s="22">
        <f>IF(T237&lt;&gt;"", (T237*0.514)+1.8304,"")</f>
        <v>18.278400000000001</v>
      </c>
      <c r="BC237" s="22">
        <f>IF(U237&lt;&gt;"", (U237*0.514)+1.8304,"")</f>
        <v>65.566400000000002</v>
      </c>
      <c r="BD237" s="22">
        <f>IF(V237&lt;&gt;"", (V237*0.514)+1.8304,"")</f>
        <v>1142.9104</v>
      </c>
      <c r="BE237" s="22">
        <f t="shared" si="89"/>
        <v>85.098399999999998</v>
      </c>
      <c r="BF237" s="22">
        <f t="shared" si="89"/>
        <v>75.846400000000003</v>
      </c>
      <c r="BG237" s="22" t="str">
        <f t="shared" si="89"/>
        <v/>
      </c>
      <c r="BH237" s="22">
        <f t="shared" si="88"/>
        <v>24.9604</v>
      </c>
      <c r="BI237" s="22">
        <f t="shared" si="88"/>
        <v>72.248400000000004</v>
      </c>
    </row>
    <row r="238" spans="1:61" hidden="1" x14ac:dyDescent="0.3">
      <c r="A238" s="20">
        <v>45339.9375</v>
      </c>
      <c r="B238" s="19">
        <v>190</v>
      </c>
      <c r="C238" s="19">
        <v>185</v>
      </c>
      <c r="D238" s="19"/>
      <c r="E238" s="19">
        <v>208</v>
      </c>
      <c r="F238" s="19">
        <v>188</v>
      </c>
      <c r="G238" s="19">
        <v>131</v>
      </c>
      <c r="H238" s="19">
        <v>220</v>
      </c>
      <c r="I238" s="19">
        <v>162</v>
      </c>
      <c r="J238" s="19">
        <v>128</v>
      </c>
      <c r="K238" s="19">
        <v>148</v>
      </c>
      <c r="L238" s="19">
        <v>162</v>
      </c>
      <c r="M238" s="19">
        <v>36</v>
      </c>
      <c r="N238" s="19">
        <v>170</v>
      </c>
      <c r="O238" s="19">
        <v>137</v>
      </c>
      <c r="P238" s="19">
        <v>98</v>
      </c>
      <c r="Q238" s="19">
        <v>0</v>
      </c>
      <c r="R238" s="19">
        <v>166</v>
      </c>
      <c r="S238" s="19">
        <v>63</v>
      </c>
      <c r="T238" s="19">
        <v>39</v>
      </c>
      <c r="U238" s="19">
        <v>124</v>
      </c>
      <c r="V238" s="19">
        <v>2221</v>
      </c>
      <c r="W238" s="19">
        <v>162</v>
      </c>
      <c r="X238" s="19">
        <v>145</v>
      </c>
      <c r="Y238" s="19"/>
      <c r="Z238" s="19">
        <v>44</v>
      </c>
      <c r="AA238" s="19">
        <v>137</v>
      </c>
      <c r="AB238" s="19"/>
      <c r="AC238" s="19"/>
      <c r="AD238" s="19"/>
      <c r="AE238" s="19"/>
      <c r="AF238" s="19"/>
      <c r="AG238" s="19"/>
      <c r="AI238" s="21">
        <f t="shared" si="74"/>
        <v>45339.9375</v>
      </c>
      <c r="AJ238" s="22">
        <f t="shared" si="77"/>
        <v>99.490399999999994</v>
      </c>
      <c r="AK238" s="22">
        <f t="shared" si="78"/>
        <v>96.920400000000001</v>
      </c>
      <c r="AL238" s="22" t="str">
        <f t="shared" si="85"/>
        <v/>
      </c>
      <c r="AM238" s="22">
        <f t="shared" si="79"/>
        <v>108.7424</v>
      </c>
      <c r="AN238" s="22">
        <f t="shared" si="80"/>
        <v>98.462400000000002</v>
      </c>
      <c r="AO238" s="22">
        <f t="shared" si="81"/>
        <v>69.164400000000001</v>
      </c>
      <c r="AP238" s="22">
        <f t="shared" si="82"/>
        <v>114.9104</v>
      </c>
      <c r="AQ238" s="22">
        <f t="shared" si="83"/>
        <v>85.098399999999998</v>
      </c>
      <c r="AR238" s="22">
        <f t="shared" si="84"/>
        <v>67.622399999999999</v>
      </c>
      <c r="AS238" s="22">
        <f>IF(K238&lt;&gt;"", (K238*0.514)+1.8304,"")</f>
        <v>77.9024</v>
      </c>
      <c r="AT238" s="22">
        <f>IF(L238&lt;&gt;"", (L238*0.514)+1.8304,"")</f>
        <v>85.098399999999998</v>
      </c>
      <c r="AU238" s="22">
        <f>IF(M238&lt;&gt;"", (M238*0.514)+1.8304,"")</f>
        <v>20.334400000000002</v>
      </c>
      <c r="AV238" s="22">
        <f>IF(N238&lt;&gt;"", (N238*0.514)+1.8304,"")</f>
        <v>89.210399999999993</v>
      </c>
      <c r="AW238" s="22">
        <f>IF(O238&lt;&gt;"", (O238*0.514)+1.8304,"")</f>
        <v>72.248400000000004</v>
      </c>
      <c r="AX238" s="22">
        <f>IF(P238&lt;&gt;"", (P238*0.514)+1.8304,"")</f>
        <v>52.202399999999997</v>
      </c>
      <c r="AY238" s="22">
        <f>IF(Q238&lt;&gt;"", (Q238*0.514)+1.8304,"")</f>
        <v>1.8304</v>
      </c>
      <c r="AZ238" s="22">
        <f>IF(R238&lt;&gt;"", (R238*0.514)+1.8304,"")</f>
        <v>87.154399999999995</v>
      </c>
      <c r="BA238" s="22">
        <f>IF(S238&lt;&gt;"", (S238*0.514)+1.8304,"")</f>
        <v>34.212399999999995</v>
      </c>
      <c r="BB238" s="22">
        <f>IF(T238&lt;&gt;"", (T238*0.514)+1.8304,"")</f>
        <v>21.8764</v>
      </c>
      <c r="BC238" s="22">
        <f>IF(U238&lt;&gt;"", (U238*0.514)+1.8304,"")</f>
        <v>65.566400000000002</v>
      </c>
      <c r="BD238" s="22">
        <f>IF(V238&lt;&gt;"", (V238*0.514)+1.8304,"")</f>
        <v>1143.4244000000001</v>
      </c>
      <c r="BE238" s="22">
        <f t="shared" si="89"/>
        <v>85.098399999999998</v>
      </c>
      <c r="BF238" s="22">
        <f t="shared" si="89"/>
        <v>76.360399999999998</v>
      </c>
      <c r="BG238" s="22" t="str">
        <f t="shared" si="89"/>
        <v/>
      </c>
      <c r="BH238" s="22">
        <f t="shared" si="88"/>
        <v>24.446400000000001</v>
      </c>
      <c r="BI238" s="22">
        <f t="shared" si="88"/>
        <v>72.248400000000004</v>
      </c>
    </row>
    <row r="239" spans="1:61" hidden="1" x14ac:dyDescent="0.3">
      <c r="A239" s="20">
        <v>45339.944444444445</v>
      </c>
      <c r="B239" s="19">
        <v>190</v>
      </c>
      <c r="C239" s="19">
        <v>186</v>
      </c>
      <c r="D239" s="19"/>
      <c r="E239" s="19">
        <v>205</v>
      </c>
      <c r="F239" s="19">
        <v>189</v>
      </c>
      <c r="G239" s="19">
        <v>120</v>
      </c>
      <c r="H239" s="19">
        <v>212</v>
      </c>
      <c r="I239" s="19">
        <v>162</v>
      </c>
      <c r="J239" s="19">
        <v>129</v>
      </c>
      <c r="K239" s="19">
        <v>146</v>
      </c>
      <c r="L239" s="19">
        <v>161</v>
      </c>
      <c r="M239" s="19">
        <v>37</v>
      </c>
      <c r="N239" s="19">
        <v>169</v>
      </c>
      <c r="O239" s="19">
        <v>136</v>
      </c>
      <c r="P239" s="19">
        <v>97</v>
      </c>
      <c r="Q239" s="19">
        <v>0</v>
      </c>
      <c r="R239" s="19">
        <v>167</v>
      </c>
      <c r="S239" s="19">
        <v>65</v>
      </c>
      <c r="T239" s="19">
        <v>37</v>
      </c>
      <c r="U239" s="19">
        <v>125</v>
      </c>
      <c r="V239" s="19">
        <v>2222</v>
      </c>
      <c r="W239" s="19">
        <v>163</v>
      </c>
      <c r="X239" s="19">
        <v>143</v>
      </c>
      <c r="Y239" s="19"/>
      <c r="Z239" s="19">
        <v>46</v>
      </c>
      <c r="AA239" s="19">
        <v>138</v>
      </c>
      <c r="AB239" s="19"/>
      <c r="AC239" s="19"/>
      <c r="AD239" s="19"/>
      <c r="AE239" s="19"/>
      <c r="AF239" s="19"/>
      <c r="AG239" s="19"/>
      <c r="AI239" s="21">
        <f t="shared" si="74"/>
        <v>45339.944444444445</v>
      </c>
      <c r="AJ239" s="22">
        <f t="shared" si="77"/>
        <v>99.490399999999994</v>
      </c>
      <c r="AK239" s="22">
        <f t="shared" si="78"/>
        <v>97.434399999999997</v>
      </c>
      <c r="AL239" s="22" t="str">
        <f t="shared" si="85"/>
        <v/>
      </c>
      <c r="AM239" s="22">
        <f t="shared" si="79"/>
        <v>107.2004</v>
      </c>
      <c r="AN239" s="22">
        <f t="shared" si="80"/>
        <v>98.976399999999998</v>
      </c>
      <c r="AO239" s="22">
        <f t="shared" si="81"/>
        <v>63.510399999999997</v>
      </c>
      <c r="AP239" s="22">
        <f t="shared" si="82"/>
        <v>110.7984</v>
      </c>
      <c r="AQ239" s="22">
        <f t="shared" si="83"/>
        <v>85.098399999999998</v>
      </c>
      <c r="AR239" s="22">
        <f t="shared" si="84"/>
        <v>68.136399999999995</v>
      </c>
      <c r="AS239" s="22">
        <f>IF(K239&lt;&gt;"", (K239*0.514)+1.8304,"")</f>
        <v>76.874399999999994</v>
      </c>
      <c r="AT239" s="22">
        <f>IF(L239&lt;&gt;"", (L239*0.514)+1.8304,"")</f>
        <v>84.584400000000002</v>
      </c>
      <c r="AU239" s="22">
        <f>IF(M239&lt;&gt;"", (M239*0.514)+1.8304,"")</f>
        <v>20.848400000000002</v>
      </c>
      <c r="AV239" s="22">
        <f>IF(N239&lt;&gt;"", (N239*0.514)+1.8304,"")</f>
        <v>88.696399999999997</v>
      </c>
      <c r="AW239" s="22">
        <f>IF(O239&lt;&gt;"", (O239*0.514)+1.8304,"")</f>
        <v>71.734399999999994</v>
      </c>
      <c r="AX239" s="22">
        <f>IF(P239&lt;&gt;"", (P239*0.514)+1.8304,"")</f>
        <v>51.688400000000001</v>
      </c>
      <c r="AY239" s="22">
        <f>IF(Q239&lt;&gt;"", (Q239*0.514)+1.8304,"")</f>
        <v>1.8304</v>
      </c>
      <c r="AZ239" s="22">
        <f>IF(R239&lt;&gt;"", (R239*0.514)+1.8304,"")</f>
        <v>87.668400000000005</v>
      </c>
      <c r="BA239" s="22">
        <f>IF(S239&lt;&gt;"", (S239*0.514)+1.8304,"")</f>
        <v>35.240400000000001</v>
      </c>
      <c r="BB239" s="22">
        <f>IF(T239&lt;&gt;"", (T239*0.514)+1.8304,"")</f>
        <v>20.848400000000002</v>
      </c>
      <c r="BC239" s="22">
        <f>IF(U239&lt;&gt;"", (U239*0.514)+1.8304,"")</f>
        <v>66.080399999999997</v>
      </c>
      <c r="BD239" s="22">
        <f>IF(V239&lt;&gt;"", (V239*0.514)+1.8304,"")</f>
        <v>1143.9384</v>
      </c>
      <c r="BE239" s="22">
        <f t="shared" si="89"/>
        <v>85.612399999999994</v>
      </c>
      <c r="BF239" s="22">
        <f t="shared" si="89"/>
        <v>75.332399999999993</v>
      </c>
      <c r="BG239" s="22" t="str">
        <f t="shared" si="89"/>
        <v/>
      </c>
      <c r="BH239" s="22">
        <f t="shared" si="88"/>
        <v>25.474400000000003</v>
      </c>
      <c r="BI239" s="22">
        <f t="shared" si="88"/>
        <v>72.7624</v>
      </c>
    </row>
    <row r="240" spans="1:61" hidden="1" x14ac:dyDescent="0.3">
      <c r="A240" s="20">
        <v>45339.951388888891</v>
      </c>
      <c r="B240" s="19">
        <v>189</v>
      </c>
      <c r="C240" s="19">
        <v>184</v>
      </c>
      <c r="D240" s="19"/>
      <c r="E240" s="19">
        <v>211</v>
      </c>
      <c r="F240" s="19">
        <v>188</v>
      </c>
      <c r="G240" s="19">
        <v>111</v>
      </c>
      <c r="H240" s="19">
        <v>198</v>
      </c>
      <c r="I240" s="19">
        <v>169</v>
      </c>
      <c r="J240" s="19">
        <v>128</v>
      </c>
      <c r="K240" s="19">
        <v>145</v>
      </c>
      <c r="L240" s="19">
        <v>161</v>
      </c>
      <c r="M240" s="19">
        <v>36</v>
      </c>
      <c r="N240" s="19">
        <v>169</v>
      </c>
      <c r="O240" s="19">
        <v>136</v>
      </c>
      <c r="P240" s="19">
        <v>97</v>
      </c>
      <c r="Q240" s="19">
        <v>0</v>
      </c>
      <c r="R240" s="19">
        <v>167</v>
      </c>
      <c r="S240" s="19">
        <v>66</v>
      </c>
      <c r="T240" s="19">
        <v>37</v>
      </c>
      <c r="U240" s="19">
        <v>125</v>
      </c>
      <c r="V240" s="19">
        <v>2218</v>
      </c>
      <c r="W240" s="19">
        <v>163</v>
      </c>
      <c r="X240" s="19">
        <v>145</v>
      </c>
      <c r="Y240" s="19"/>
      <c r="Z240" s="19">
        <v>48</v>
      </c>
      <c r="AA240" s="19">
        <v>138</v>
      </c>
      <c r="AB240" s="19"/>
      <c r="AC240" s="19"/>
      <c r="AD240" s="19"/>
      <c r="AE240" s="19"/>
      <c r="AF240" s="19"/>
      <c r="AG240" s="19"/>
      <c r="AI240" s="21">
        <f t="shared" si="74"/>
        <v>45339.951388888891</v>
      </c>
      <c r="AJ240" s="22">
        <f t="shared" si="77"/>
        <v>98.976399999999998</v>
      </c>
      <c r="AK240" s="22">
        <f t="shared" si="78"/>
        <v>96.406400000000005</v>
      </c>
      <c r="AL240" s="22" t="str">
        <f t="shared" si="85"/>
        <v/>
      </c>
      <c r="AM240" s="22">
        <f t="shared" si="79"/>
        <v>110.28440000000001</v>
      </c>
      <c r="AN240" s="22">
        <f t="shared" si="80"/>
        <v>98.462400000000002</v>
      </c>
      <c r="AO240" s="22">
        <f t="shared" si="81"/>
        <v>58.884399999999999</v>
      </c>
      <c r="AP240" s="22">
        <f t="shared" si="82"/>
        <v>103.6024</v>
      </c>
      <c r="AQ240" s="22">
        <f t="shared" si="83"/>
        <v>88.696399999999997</v>
      </c>
      <c r="AR240" s="22">
        <f t="shared" si="84"/>
        <v>67.622399999999999</v>
      </c>
      <c r="AS240" s="22">
        <f>IF(K240&lt;&gt;"", (K240*0.514)+1.8304,"")</f>
        <v>76.360399999999998</v>
      </c>
      <c r="AT240" s="22">
        <f>IF(L240&lt;&gt;"", (L240*0.514)+1.8304,"")</f>
        <v>84.584400000000002</v>
      </c>
      <c r="AU240" s="22">
        <f>IF(M240&lt;&gt;"", (M240*0.514)+1.8304,"")</f>
        <v>20.334400000000002</v>
      </c>
      <c r="AV240" s="22">
        <f>IF(N240&lt;&gt;"", (N240*0.514)+1.8304,"")</f>
        <v>88.696399999999997</v>
      </c>
      <c r="AW240" s="22">
        <f>IF(O240&lt;&gt;"", (O240*0.514)+1.8304,"")</f>
        <v>71.734399999999994</v>
      </c>
      <c r="AX240" s="22">
        <f>IF(P240&lt;&gt;"", (P240*0.514)+1.8304,"")</f>
        <v>51.688400000000001</v>
      </c>
      <c r="AY240" s="22">
        <f>IF(Q240&lt;&gt;"", (Q240*0.514)+1.8304,"")</f>
        <v>1.8304</v>
      </c>
      <c r="AZ240" s="22">
        <f>IF(R240&lt;&gt;"", (R240*0.514)+1.8304,"")</f>
        <v>87.668400000000005</v>
      </c>
      <c r="BA240" s="22">
        <f>IF(S240&lt;&gt;"", (S240*0.514)+1.8304,"")</f>
        <v>35.754399999999997</v>
      </c>
      <c r="BB240" s="22">
        <f>IF(T240&lt;&gt;"", (T240*0.514)+1.8304,"")</f>
        <v>20.848400000000002</v>
      </c>
      <c r="BC240" s="22">
        <f>IF(U240&lt;&gt;"", (U240*0.514)+1.8304,"")</f>
        <v>66.080399999999997</v>
      </c>
      <c r="BD240" s="22">
        <f>IF(V240&lt;&gt;"", (V240*0.514)+1.8304,"")</f>
        <v>1141.8824000000002</v>
      </c>
      <c r="BE240" s="22">
        <f t="shared" si="89"/>
        <v>85.612399999999994</v>
      </c>
      <c r="BF240" s="22">
        <f t="shared" si="89"/>
        <v>76.360399999999998</v>
      </c>
      <c r="BG240" s="22" t="str">
        <f t="shared" si="89"/>
        <v/>
      </c>
      <c r="BH240" s="22">
        <f t="shared" si="88"/>
        <v>26.502400000000002</v>
      </c>
      <c r="BI240" s="22">
        <f t="shared" si="88"/>
        <v>72.7624</v>
      </c>
    </row>
    <row r="241" spans="1:61" hidden="1" x14ac:dyDescent="0.3">
      <c r="A241" s="20">
        <v>45339.958333333336</v>
      </c>
      <c r="B241" s="19">
        <v>190</v>
      </c>
      <c r="C241" s="19">
        <v>182</v>
      </c>
      <c r="D241" s="19"/>
      <c r="E241" s="19">
        <v>210</v>
      </c>
      <c r="F241" s="19">
        <v>187</v>
      </c>
      <c r="G241" s="19">
        <v>107</v>
      </c>
      <c r="H241" s="19">
        <v>193</v>
      </c>
      <c r="I241" s="19">
        <v>164</v>
      </c>
      <c r="J241" s="19">
        <v>127</v>
      </c>
      <c r="K241" s="19">
        <v>146</v>
      </c>
      <c r="L241" s="19">
        <v>161</v>
      </c>
      <c r="M241" s="19">
        <v>38</v>
      </c>
      <c r="N241" s="19">
        <v>170</v>
      </c>
      <c r="O241" s="19">
        <v>137</v>
      </c>
      <c r="P241" s="19">
        <v>96</v>
      </c>
      <c r="Q241" s="19">
        <v>0</v>
      </c>
      <c r="R241" s="19">
        <v>167</v>
      </c>
      <c r="S241" s="19">
        <v>66</v>
      </c>
      <c r="T241" s="19">
        <v>35</v>
      </c>
      <c r="U241" s="19">
        <v>126</v>
      </c>
      <c r="V241" s="19">
        <v>2226</v>
      </c>
      <c r="W241" s="19">
        <v>164</v>
      </c>
      <c r="X241" s="19">
        <v>148</v>
      </c>
      <c r="Y241" s="19"/>
      <c r="Z241" s="19">
        <v>48</v>
      </c>
      <c r="AA241" s="19">
        <v>139</v>
      </c>
      <c r="AB241" s="19"/>
      <c r="AC241" s="19"/>
      <c r="AD241" s="19"/>
      <c r="AE241" s="19"/>
      <c r="AF241" s="19"/>
      <c r="AG241" s="19"/>
      <c r="AI241" s="21">
        <f t="shared" si="74"/>
        <v>45339.958333333336</v>
      </c>
      <c r="AJ241" s="22">
        <f t="shared" si="77"/>
        <v>99.490399999999994</v>
      </c>
      <c r="AK241" s="22">
        <f t="shared" si="78"/>
        <v>95.378399999999999</v>
      </c>
      <c r="AL241" s="22" t="str">
        <f t="shared" si="85"/>
        <v/>
      </c>
      <c r="AM241" s="22">
        <f t="shared" si="79"/>
        <v>109.7704</v>
      </c>
      <c r="AN241" s="22">
        <f t="shared" si="80"/>
        <v>97.948400000000007</v>
      </c>
      <c r="AO241" s="22">
        <f t="shared" si="81"/>
        <v>56.828400000000002</v>
      </c>
      <c r="AP241" s="22">
        <f t="shared" si="82"/>
        <v>101.0324</v>
      </c>
      <c r="AQ241" s="22">
        <f t="shared" si="83"/>
        <v>86.126400000000004</v>
      </c>
      <c r="AR241" s="22">
        <f t="shared" si="84"/>
        <v>67.108400000000003</v>
      </c>
      <c r="AS241" s="22">
        <f>IF(K241&lt;&gt;"", (K241*0.514)+1.8304,"")</f>
        <v>76.874399999999994</v>
      </c>
      <c r="AT241" s="22">
        <f>IF(L241&lt;&gt;"", (L241*0.514)+1.8304,"")</f>
        <v>84.584400000000002</v>
      </c>
      <c r="AU241" s="22">
        <f>IF(M241&lt;&gt;"", (M241*0.514)+1.8304,"")</f>
        <v>21.362400000000001</v>
      </c>
      <c r="AV241" s="22">
        <f>IF(N241&lt;&gt;"", (N241*0.514)+1.8304,"")</f>
        <v>89.210399999999993</v>
      </c>
      <c r="AW241" s="22">
        <f>IF(O241&lt;&gt;"", (O241*0.514)+1.8304,"")</f>
        <v>72.248400000000004</v>
      </c>
      <c r="AX241" s="22">
        <f>IF(P241&lt;&gt;"", (P241*0.514)+1.8304,"")</f>
        <v>51.174399999999999</v>
      </c>
      <c r="AY241" s="22">
        <f>IF(Q241&lt;&gt;"", (Q241*0.514)+1.8304,"")</f>
        <v>1.8304</v>
      </c>
      <c r="AZ241" s="22">
        <f>IF(R241&lt;&gt;"", (R241*0.514)+1.8304,"")</f>
        <v>87.668400000000005</v>
      </c>
      <c r="BA241" s="22">
        <f>IF(S241&lt;&gt;"", (S241*0.514)+1.8304,"")</f>
        <v>35.754399999999997</v>
      </c>
      <c r="BB241" s="22">
        <f>IF(T241&lt;&gt;"", (T241*0.514)+1.8304,"")</f>
        <v>19.820400000000003</v>
      </c>
      <c r="BC241" s="22">
        <f>IF(U241&lt;&gt;"", (U241*0.514)+1.8304,"")</f>
        <v>66.594399999999993</v>
      </c>
      <c r="BD241" s="22">
        <f>IF(V241&lt;&gt;"", (V241*0.514)+1.8304,"")</f>
        <v>1145.9944</v>
      </c>
      <c r="BE241" s="22">
        <f t="shared" si="89"/>
        <v>86.126400000000004</v>
      </c>
      <c r="BF241" s="22">
        <f t="shared" si="89"/>
        <v>77.9024</v>
      </c>
      <c r="BG241" s="22" t="str">
        <f t="shared" si="89"/>
        <v/>
      </c>
      <c r="BH241" s="22">
        <f t="shared" si="88"/>
        <v>26.502400000000002</v>
      </c>
      <c r="BI241" s="22">
        <f t="shared" si="88"/>
        <v>73.276399999999995</v>
      </c>
    </row>
    <row r="242" spans="1:61" hidden="1" x14ac:dyDescent="0.3">
      <c r="A242" s="20">
        <v>45339.965277777781</v>
      </c>
      <c r="B242" s="19">
        <v>190</v>
      </c>
      <c r="C242" s="19">
        <v>182</v>
      </c>
      <c r="D242" s="19"/>
      <c r="E242" s="19">
        <v>207</v>
      </c>
      <c r="F242" s="19">
        <v>187</v>
      </c>
      <c r="G242" s="19">
        <v>95</v>
      </c>
      <c r="H242" s="19">
        <v>186</v>
      </c>
      <c r="I242" s="19">
        <v>162</v>
      </c>
      <c r="J242" s="19">
        <v>129</v>
      </c>
      <c r="K242" s="19">
        <v>146</v>
      </c>
      <c r="L242" s="19">
        <v>161</v>
      </c>
      <c r="M242" s="19">
        <v>35</v>
      </c>
      <c r="N242" s="19">
        <v>170</v>
      </c>
      <c r="O242" s="19">
        <v>136</v>
      </c>
      <c r="P242" s="19">
        <v>96</v>
      </c>
      <c r="Q242" s="19">
        <v>0</v>
      </c>
      <c r="R242" s="19">
        <v>168</v>
      </c>
      <c r="S242" s="19">
        <v>67</v>
      </c>
      <c r="T242" s="19">
        <v>38</v>
      </c>
      <c r="U242" s="19">
        <v>127</v>
      </c>
      <c r="V242" s="19">
        <v>2226</v>
      </c>
      <c r="W242" s="19">
        <v>165</v>
      </c>
      <c r="X242" s="19">
        <v>149</v>
      </c>
      <c r="Y242" s="19"/>
      <c r="Z242" s="19">
        <v>49</v>
      </c>
      <c r="AA242" s="19">
        <v>139</v>
      </c>
      <c r="AB242" s="19"/>
      <c r="AC242" s="19"/>
      <c r="AD242" s="19"/>
      <c r="AE242" s="19"/>
      <c r="AF242" s="19"/>
      <c r="AG242" s="19"/>
      <c r="AI242" s="21">
        <f t="shared" si="74"/>
        <v>45339.965277777781</v>
      </c>
      <c r="AJ242" s="22">
        <f t="shared" si="77"/>
        <v>99.490399999999994</v>
      </c>
      <c r="AK242" s="22">
        <f t="shared" si="78"/>
        <v>95.378399999999999</v>
      </c>
      <c r="AL242" s="22" t="str">
        <f t="shared" si="85"/>
        <v/>
      </c>
      <c r="AM242" s="22">
        <f t="shared" si="79"/>
        <v>108.22839999999999</v>
      </c>
      <c r="AN242" s="22">
        <f t="shared" si="80"/>
        <v>97.948400000000007</v>
      </c>
      <c r="AO242" s="22">
        <f t="shared" si="81"/>
        <v>50.660399999999996</v>
      </c>
      <c r="AP242" s="22">
        <f t="shared" si="82"/>
        <v>97.434399999999997</v>
      </c>
      <c r="AQ242" s="22">
        <f t="shared" si="83"/>
        <v>85.098399999999998</v>
      </c>
      <c r="AR242" s="22">
        <f t="shared" si="84"/>
        <v>68.136399999999995</v>
      </c>
      <c r="AS242" s="22">
        <f>IF(K242&lt;&gt;"", (K242*0.514)+1.8304,"")</f>
        <v>76.874399999999994</v>
      </c>
      <c r="AT242" s="22">
        <f>IF(L242&lt;&gt;"", (L242*0.514)+1.8304,"")</f>
        <v>84.584400000000002</v>
      </c>
      <c r="AU242" s="22">
        <f>IF(M242&lt;&gt;"", (M242*0.514)+1.8304,"")</f>
        <v>19.820400000000003</v>
      </c>
      <c r="AV242" s="22">
        <f>IF(N242&lt;&gt;"", (N242*0.514)+1.8304,"")</f>
        <v>89.210399999999993</v>
      </c>
      <c r="AW242" s="22">
        <f>IF(O242&lt;&gt;"", (O242*0.514)+1.8304,"")</f>
        <v>71.734399999999994</v>
      </c>
      <c r="AX242" s="22">
        <f>IF(P242&lt;&gt;"", (P242*0.514)+1.8304,"")</f>
        <v>51.174399999999999</v>
      </c>
      <c r="AY242" s="22">
        <f>IF(Q242&lt;&gt;"", (Q242*0.514)+1.8304,"")</f>
        <v>1.8304</v>
      </c>
      <c r="AZ242" s="22">
        <f>IF(R242&lt;&gt;"", (R242*0.514)+1.8304,"")</f>
        <v>88.182400000000001</v>
      </c>
      <c r="BA242" s="22">
        <f>IF(S242&lt;&gt;"", (S242*0.514)+1.8304,"")</f>
        <v>36.2684</v>
      </c>
      <c r="BB242" s="22">
        <f>IF(T242&lt;&gt;"", (T242*0.514)+1.8304,"")</f>
        <v>21.362400000000001</v>
      </c>
      <c r="BC242" s="22">
        <f>IF(U242&lt;&gt;"", (U242*0.514)+1.8304,"")</f>
        <v>67.108400000000003</v>
      </c>
      <c r="BD242" s="22">
        <f>IF(V242&lt;&gt;"", (V242*0.514)+1.8304,"")</f>
        <v>1145.9944</v>
      </c>
      <c r="BE242" s="22">
        <f t="shared" si="89"/>
        <v>86.6404</v>
      </c>
      <c r="BF242" s="22">
        <f t="shared" si="89"/>
        <v>78.416399999999996</v>
      </c>
      <c r="BG242" s="22" t="str">
        <f t="shared" si="89"/>
        <v/>
      </c>
      <c r="BH242" s="22">
        <f t="shared" si="88"/>
        <v>27.016400000000001</v>
      </c>
      <c r="BI242" s="22">
        <f t="shared" si="88"/>
        <v>73.276399999999995</v>
      </c>
    </row>
    <row r="243" spans="1:61" hidden="1" x14ac:dyDescent="0.3">
      <c r="A243" s="20">
        <v>45339.972222222219</v>
      </c>
      <c r="B243" s="19">
        <v>190</v>
      </c>
      <c r="C243" s="19">
        <v>181</v>
      </c>
      <c r="D243" s="19"/>
      <c r="E243" s="19">
        <v>205</v>
      </c>
      <c r="F243" s="19">
        <v>189</v>
      </c>
      <c r="G243" s="19">
        <v>101</v>
      </c>
      <c r="H243" s="19">
        <v>183</v>
      </c>
      <c r="I243" s="19">
        <v>167</v>
      </c>
      <c r="J243" s="19">
        <v>126</v>
      </c>
      <c r="K243" s="19">
        <v>142</v>
      </c>
      <c r="L243" s="19">
        <v>160</v>
      </c>
      <c r="M243" s="19">
        <v>35</v>
      </c>
      <c r="N243" s="19">
        <v>168</v>
      </c>
      <c r="O243" s="19">
        <v>136</v>
      </c>
      <c r="P243" s="19">
        <v>96</v>
      </c>
      <c r="Q243" s="19">
        <v>1</v>
      </c>
      <c r="R243" s="19">
        <v>167</v>
      </c>
      <c r="S243" s="19">
        <v>66</v>
      </c>
      <c r="T243" s="19">
        <v>32</v>
      </c>
      <c r="U243" s="19">
        <v>128</v>
      </c>
      <c r="V243" s="19">
        <v>2229</v>
      </c>
      <c r="W243" s="19">
        <v>165</v>
      </c>
      <c r="X243" s="19">
        <v>151</v>
      </c>
      <c r="Y243" s="19"/>
      <c r="Z243" s="19">
        <v>48</v>
      </c>
      <c r="AA243" s="19">
        <v>142</v>
      </c>
      <c r="AB243" s="19"/>
      <c r="AC243" s="19"/>
      <c r="AD243" s="19"/>
      <c r="AE243" s="19"/>
      <c r="AF243" s="19"/>
      <c r="AG243" s="19"/>
      <c r="AI243" s="21">
        <f t="shared" si="74"/>
        <v>45339.972222222219</v>
      </c>
      <c r="AJ243" s="22">
        <f t="shared" si="77"/>
        <v>99.490399999999994</v>
      </c>
      <c r="AK243" s="22">
        <f t="shared" si="78"/>
        <v>94.864400000000003</v>
      </c>
      <c r="AL243" s="22" t="str">
        <f t="shared" si="85"/>
        <v/>
      </c>
      <c r="AM243" s="22">
        <f t="shared" si="79"/>
        <v>107.2004</v>
      </c>
      <c r="AN243" s="22">
        <f t="shared" si="80"/>
        <v>98.976399999999998</v>
      </c>
      <c r="AO243" s="22">
        <f t="shared" si="81"/>
        <v>53.744399999999999</v>
      </c>
      <c r="AP243" s="22">
        <f t="shared" si="82"/>
        <v>95.892399999999995</v>
      </c>
      <c r="AQ243" s="22">
        <f t="shared" si="83"/>
        <v>87.668400000000005</v>
      </c>
      <c r="AR243" s="22">
        <f t="shared" si="84"/>
        <v>66.594399999999993</v>
      </c>
      <c r="AS243" s="22">
        <f>IF(K243&lt;&gt;"", (K243*0.514)+1.8304,"")</f>
        <v>74.818399999999997</v>
      </c>
      <c r="AT243" s="22">
        <f>IF(L243&lt;&gt;"", (L243*0.514)+1.8304,"")</f>
        <v>84.070400000000006</v>
      </c>
      <c r="AU243" s="22">
        <f>IF(M243&lt;&gt;"", (M243*0.514)+1.8304,"")</f>
        <v>19.820400000000003</v>
      </c>
      <c r="AV243" s="22">
        <f>IF(N243&lt;&gt;"", (N243*0.514)+1.8304,"")</f>
        <v>88.182400000000001</v>
      </c>
      <c r="AW243" s="22">
        <f>IF(O243&lt;&gt;"", (O243*0.514)+1.8304,"")</f>
        <v>71.734399999999994</v>
      </c>
      <c r="AX243" s="22">
        <f>IF(P243&lt;&gt;"", (P243*0.514)+1.8304,"")</f>
        <v>51.174399999999999</v>
      </c>
      <c r="AY243" s="22">
        <f>IF(Q243&lt;&gt;"", (Q243*0.514)+1.8304,"")</f>
        <v>2.3444000000000003</v>
      </c>
      <c r="AZ243" s="22">
        <f>IF(R243&lt;&gt;"", (R243*0.514)+1.8304,"")</f>
        <v>87.668400000000005</v>
      </c>
      <c r="BA243" s="22">
        <f>IF(S243&lt;&gt;"", (S243*0.514)+1.8304,"")</f>
        <v>35.754399999999997</v>
      </c>
      <c r="BB243" s="22">
        <f>IF(T243&lt;&gt;"", (T243*0.514)+1.8304,"")</f>
        <v>18.278400000000001</v>
      </c>
      <c r="BC243" s="22">
        <f>IF(U243&lt;&gt;"", (U243*0.514)+1.8304,"")</f>
        <v>67.622399999999999</v>
      </c>
      <c r="BD243" s="22">
        <f>IF(V243&lt;&gt;"", (V243*0.514)+1.8304,"")</f>
        <v>1147.5364000000002</v>
      </c>
      <c r="BE243" s="22">
        <f t="shared" si="89"/>
        <v>86.6404</v>
      </c>
      <c r="BF243" s="22">
        <f t="shared" si="89"/>
        <v>79.444400000000002</v>
      </c>
      <c r="BG243" s="22" t="str">
        <f t="shared" si="89"/>
        <v/>
      </c>
      <c r="BH243" s="22">
        <f t="shared" si="88"/>
        <v>26.502400000000002</v>
      </c>
      <c r="BI243" s="22">
        <f t="shared" si="88"/>
        <v>74.818399999999997</v>
      </c>
    </row>
    <row r="244" spans="1:61" hidden="1" x14ac:dyDescent="0.3">
      <c r="A244" s="20">
        <v>45339.979166666664</v>
      </c>
      <c r="B244" s="19">
        <v>191</v>
      </c>
      <c r="C244" s="19">
        <v>180</v>
      </c>
      <c r="D244" s="19"/>
      <c r="E244" s="19">
        <v>207</v>
      </c>
      <c r="F244" s="19">
        <v>188</v>
      </c>
      <c r="G244" s="19">
        <v>114</v>
      </c>
      <c r="H244" s="19">
        <v>179</v>
      </c>
      <c r="I244" s="19">
        <v>166</v>
      </c>
      <c r="J244" s="19">
        <v>121</v>
      </c>
      <c r="K244" s="19">
        <v>144</v>
      </c>
      <c r="L244" s="19">
        <v>159</v>
      </c>
      <c r="M244" s="19">
        <v>34</v>
      </c>
      <c r="N244" s="19">
        <v>169</v>
      </c>
      <c r="O244" s="19">
        <v>136</v>
      </c>
      <c r="P244" s="19">
        <v>95</v>
      </c>
      <c r="Q244" s="19">
        <v>1</v>
      </c>
      <c r="R244" s="19">
        <v>167</v>
      </c>
      <c r="S244" s="19">
        <v>66</v>
      </c>
      <c r="T244" s="19">
        <v>36</v>
      </c>
      <c r="U244" s="19">
        <v>129</v>
      </c>
      <c r="V244" s="19">
        <v>2226</v>
      </c>
      <c r="W244" s="19">
        <v>165</v>
      </c>
      <c r="X244" s="19">
        <v>151</v>
      </c>
      <c r="Y244" s="19"/>
      <c r="Z244" s="19">
        <v>50</v>
      </c>
      <c r="AA244" s="19">
        <v>144</v>
      </c>
      <c r="AB244" s="19"/>
      <c r="AC244" s="19"/>
      <c r="AD244" s="19"/>
      <c r="AE244" s="19"/>
      <c r="AF244" s="19"/>
      <c r="AG244" s="19"/>
      <c r="AI244" s="21">
        <f t="shared" si="74"/>
        <v>45339.979166666664</v>
      </c>
      <c r="AJ244" s="22">
        <f t="shared" si="77"/>
        <v>100.0044</v>
      </c>
      <c r="AK244" s="22">
        <f t="shared" si="78"/>
        <v>94.350399999999993</v>
      </c>
      <c r="AL244" s="22" t="str">
        <f t="shared" si="85"/>
        <v/>
      </c>
      <c r="AM244" s="22">
        <f t="shared" si="79"/>
        <v>108.22839999999999</v>
      </c>
      <c r="AN244" s="22">
        <f t="shared" si="80"/>
        <v>98.462400000000002</v>
      </c>
      <c r="AO244" s="22">
        <f t="shared" si="81"/>
        <v>60.426400000000001</v>
      </c>
      <c r="AP244" s="22">
        <f t="shared" si="82"/>
        <v>93.836399999999998</v>
      </c>
      <c r="AQ244" s="22">
        <f t="shared" si="83"/>
        <v>87.154399999999995</v>
      </c>
      <c r="AR244" s="22">
        <f t="shared" si="84"/>
        <v>64.0244</v>
      </c>
      <c r="AS244" s="22">
        <f>IF(K244&lt;&gt;"", (K244*0.514)+1.8304,"")</f>
        <v>75.846400000000003</v>
      </c>
      <c r="AT244" s="22">
        <f>IF(L244&lt;&gt;"", (L244*0.514)+1.8304,"")</f>
        <v>83.556399999999996</v>
      </c>
      <c r="AU244" s="22">
        <f>IF(M244&lt;&gt;"", (M244*0.514)+1.8304,"")</f>
        <v>19.3064</v>
      </c>
      <c r="AV244" s="22">
        <f>IF(N244&lt;&gt;"", (N244*0.514)+1.8304,"")</f>
        <v>88.696399999999997</v>
      </c>
      <c r="AW244" s="22">
        <f>IF(O244&lt;&gt;"", (O244*0.514)+1.8304,"")</f>
        <v>71.734399999999994</v>
      </c>
      <c r="AX244" s="22">
        <f>IF(P244&lt;&gt;"", (P244*0.514)+1.8304,"")</f>
        <v>50.660399999999996</v>
      </c>
      <c r="AY244" s="22">
        <f>IF(Q244&lt;&gt;"", (Q244*0.514)+1.8304,"")</f>
        <v>2.3444000000000003</v>
      </c>
      <c r="AZ244" s="22">
        <f>IF(R244&lt;&gt;"", (R244*0.514)+1.8304,"")</f>
        <v>87.668400000000005</v>
      </c>
      <c r="BA244" s="22">
        <f>IF(S244&lt;&gt;"", (S244*0.514)+1.8304,"")</f>
        <v>35.754399999999997</v>
      </c>
      <c r="BB244" s="22">
        <f>IF(T244&lt;&gt;"", (T244*0.514)+1.8304,"")</f>
        <v>20.334400000000002</v>
      </c>
      <c r="BC244" s="22">
        <f>IF(U244&lt;&gt;"", (U244*0.514)+1.8304,"")</f>
        <v>68.136399999999995</v>
      </c>
      <c r="BD244" s="22">
        <f>IF(V244&lt;&gt;"", (V244*0.514)+1.8304,"")</f>
        <v>1145.9944</v>
      </c>
      <c r="BE244" s="22">
        <f t="shared" si="89"/>
        <v>86.6404</v>
      </c>
      <c r="BF244" s="22">
        <f t="shared" si="89"/>
        <v>79.444400000000002</v>
      </c>
      <c r="BG244" s="22" t="str">
        <f t="shared" si="89"/>
        <v/>
      </c>
      <c r="BH244" s="22">
        <f t="shared" si="88"/>
        <v>27.5304</v>
      </c>
      <c r="BI244" s="22">
        <f t="shared" si="88"/>
        <v>75.846400000000003</v>
      </c>
    </row>
    <row r="245" spans="1:61" hidden="1" x14ac:dyDescent="0.3">
      <c r="A245" s="20">
        <v>45339.986111111109</v>
      </c>
      <c r="B245" s="19">
        <v>190</v>
      </c>
      <c r="C245" s="19">
        <v>181</v>
      </c>
      <c r="D245" s="19"/>
      <c r="E245" s="19">
        <v>207</v>
      </c>
      <c r="F245" s="19">
        <v>186</v>
      </c>
      <c r="G245" s="19">
        <v>109</v>
      </c>
      <c r="H245" s="19">
        <v>183</v>
      </c>
      <c r="I245" s="19">
        <v>167</v>
      </c>
      <c r="J245" s="19">
        <v>118</v>
      </c>
      <c r="K245" s="19">
        <v>141</v>
      </c>
      <c r="L245" s="19">
        <v>158</v>
      </c>
      <c r="M245" s="19">
        <v>33</v>
      </c>
      <c r="N245" s="19">
        <v>170</v>
      </c>
      <c r="O245" s="19">
        <v>138</v>
      </c>
      <c r="P245" s="19">
        <v>95</v>
      </c>
      <c r="Q245" s="19">
        <v>0</v>
      </c>
      <c r="R245" s="19">
        <v>168</v>
      </c>
      <c r="S245" s="19">
        <v>66</v>
      </c>
      <c r="T245" s="19">
        <v>36</v>
      </c>
      <c r="U245" s="19">
        <v>129</v>
      </c>
      <c r="V245" s="19">
        <v>2225</v>
      </c>
      <c r="W245" s="19">
        <v>166</v>
      </c>
      <c r="X245" s="19">
        <v>152</v>
      </c>
      <c r="Y245" s="19"/>
      <c r="Z245" s="19">
        <v>49</v>
      </c>
      <c r="AA245" s="19">
        <v>143</v>
      </c>
      <c r="AB245" s="19"/>
      <c r="AC245" s="19"/>
      <c r="AD245" s="19"/>
      <c r="AE245" s="19"/>
      <c r="AF245" s="19"/>
      <c r="AG245" s="19"/>
      <c r="AI245" s="21">
        <f t="shared" si="74"/>
        <v>45339.986111111109</v>
      </c>
      <c r="AJ245" s="22">
        <f t="shared" si="77"/>
        <v>99.490399999999994</v>
      </c>
      <c r="AK245" s="22">
        <f t="shared" si="78"/>
        <v>94.864400000000003</v>
      </c>
      <c r="AL245" s="22" t="str">
        <f t="shared" si="85"/>
        <v/>
      </c>
      <c r="AM245" s="22">
        <f t="shared" si="79"/>
        <v>108.22839999999999</v>
      </c>
      <c r="AN245" s="22">
        <f t="shared" si="80"/>
        <v>97.434399999999997</v>
      </c>
      <c r="AO245" s="22">
        <f t="shared" si="81"/>
        <v>57.856400000000001</v>
      </c>
      <c r="AP245" s="22">
        <f t="shared" si="82"/>
        <v>95.892399999999995</v>
      </c>
      <c r="AQ245" s="22">
        <f t="shared" si="83"/>
        <v>87.668400000000005</v>
      </c>
      <c r="AR245" s="22">
        <f t="shared" si="84"/>
        <v>62.482399999999998</v>
      </c>
      <c r="AS245" s="22">
        <f>IF(K245&lt;&gt;"", (K245*0.514)+1.8304,"")</f>
        <v>74.304400000000001</v>
      </c>
      <c r="AT245" s="22">
        <f>IF(L245&lt;&gt;"", (L245*0.514)+1.8304,"")</f>
        <v>83.042400000000001</v>
      </c>
      <c r="AU245" s="22">
        <f>IF(M245&lt;&gt;"", (M245*0.514)+1.8304,"")</f>
        <v>18.792400000000001</v>
      </c>
      <c r="AV245" s="22">
        <f>IF(N245&lt;&gt;"", (N245*0.514)+1.8304,"")</f>
        <v>89.210399999999993</v>
      </c>
      <c r="AW245" s="22">
        <f>IF(O245&lt;&gt;"", (O245*0.514)+1.8304,"")</f>
        <v>72.7624</v>
      </c>
      <c r="AX245" s="22">
        <f>IF(P245&lt;&gt;"", (P245*0.514)+1.8304,"")</f>
        <v>50.660399999999996</v>
      </c>
      <c r="AY245" s="22">
        <f>IF(Q245&lt;&gt;"", (Q245*0.514)+1.8304,"")</f>
        <v>1.8304</v>
      </c>
      <c r="AZ245" s="22">
        <f>IF(R245&lt;&gt;"", (R245*0.514)+1.8304,"")</f>
        <v>88.182400000000001</v>
      </c>
      <c r="BA245" s="22">
        <f>IF(S245&lt;&gt;"", (S245*0.514)+1.8304,"")</f>
        <v>35.754399999999997</v>
      </c>
      <c r="BB245" s="22">
        <f>IF(T245&lt;&gt;"", (T245*0.514)+1.8304,"")</f>
        <v>20.334400000000002</v>
      </c>
      <c r="BC245" s="22">
        <f>IF(U245&lt;&gt;"", (U245*0.514)+1.8304,"")</f>
        <v>68.136399999999995</v>
      </c>
      <c r="BD245" s="22">
        <f>IF(V245&lt;&gt;"", (V245*0.514)+1.8304,"")</f>
        <v>1145.4804000000001</v>
      </c>
      <c r="BE245" s="22">
        <f t="shared" si="89"/>
        <v>87.154399999999995</v>
      </c>
      <c r="BF245" s="22">
        <f t="shared" si="89"/>
        <v>79.958399999999997</v>
      </c>
      <c r="BG245" s="22" t="str">
        <f t="shared" si="89"/>
        <v/>
      </c>
      <c r="BH245" s="22">
        <f t="shared" si="88"/>
        <v>27.016400000000001</v>
      </c>
      <c r="BI245" s="22">
        <f t="shared" si="88"/>
        <v>75.332399999999993</v>
      </c>
    </row>
    <row r="246" spans="1:61" hidden="1" x14ac:dyDescent="0.3">
      <c r="A246" s="20">
        <v>45339.993055555555</v>
      </c>
      <c r="B246" s="19">
        <v>190</v>
      </c>
      <c r="C246" s="19">
        <v>180</v>
      </c>
      <c r="D246" s="19"/>
      <c r="E246" s="19">
        <v>207</v>
      </c>
      <c r="F246" s="19">
        <v>184</v>
      </c>
      <c r="G246" s="19">
        <v>108</v>
      </c>
      <c r="H246" s="19">
        <v>189</v>
      </c>
      <c r="I246" s="19">
        <v>165</v>
      </c>
      <c r="J246" s="19">
        <v>116</v>
      </c>
      <c r="K246" s="19">
        <v>140</v>
      </c>
      <c r="L246" s="19">
        <v>158</v>
      </c>
      <c r="M246" s="19">
        <v>33</v>
      </c>
      <c r="N246" s="19">
        <v>170</v>
      </c>
      <c r="O246" s="19">
        <v>139</v>
      </c>
      <c r="P246" s="19">
        <v>95</v>
      </c>
      <c r="Q246" s="19">
        <v>0</v>
      </c>
      <c r="R246" s="19">
        <v>168</v>
      </c>
      <c r="S246" s="19">
        <v>70</v>
      </c>
      <c r="T246" s="19">
        <v>33</v>
      </c>
      <c r="U246" s="19">
        <v>130</v>
      </c>
      <c r="V246" s="19">
        <v>2225</v>
      </c>
      <c r="W246" s="19">
        <v>166</v>
      </c>
      <c r="X246" s="19">
        <v>152</v>
      </c>
      <c r="Y246" s="19"/>
      <c r="Z246" s="19">
        <v>51</v>
      </c>
      <c r="AA246" s="19">
        <v>140</v>
      </c>
      <c r="AB246" s="19"/>
      <c r="AC246" s="19"/>
      <c r="AD246" s="19"/>
      <c r="AE246" s="19"/>
      <c r="AF246" s="19"/>
      <c r="AG246" s="19"/>
      <c r="AI246" s="21">
        <f t="shared" si="74"/>
        <v>45339.993055555555</v>
      </c>
      <c r="AJ246" s="22">
        <f t="shared" si="77"/>
        <v>99.490399999999994</v>
      </c>
      <c r="AK246" s="22">
        <f t="shared" si="78"/>
        <v>94.350399999999993</v>
      </c>
      <c r="AL246" s="22" t="str">
        <f t="shared" si="85"/>
        <v/>
      </c>
      <c r="AM246" s="22">
        <f t="shared" si="79"/>
        <v>108.22839999999999</v>
      </c>
      <c r="AN246" s="22">
        <f t="shared" si="80"/>
        <v>96.406400000000005</v>
      </c>
      <c r="AO246" s="22">
        <f t="shared" si="81"/>
        <v>57.342399999999998</v>
      </c>
      <c r="AP246" s="22">
        <f t="shared" si="82"/>
        <v>98.976399999999998</v>
      </c>
      <c r="AQ246" s="22">
        <f t="shared" si="83"/>
        <v>86.6404</v>
      </c>
      <c r="AR246" s="22">
        <f t="shared" si="84"/>
        <v>61.4544</v>
      </c>
      <c r="AS246" s="22">
        <f>IF(K246&lt;&gt;"", (K246*0.514)+1.8304,"")</f>
        <v>73.790400000000005</v>
      </c>
      <c r="AT246" s="22">
        <f>IF(L246&lt;&gt;"", (L246*0.514)+1.8304,"")</f>
        <v>83.042400000000001</v>
      </c>
      <c r="AU246" s="22">
        <f>IF(M246&lt;&gt;"", (M246*0.514)+1.8304,"")</f>
        <v>18.792400000000001</v>
      </c>
      <c r="AV246" s="22">
        <f>IF(N246&lt;&gt;"", (N246*0.514)+1.8304,"")</f>
        <v>89.210399999999993</v>
      </c>
      <c r="AW246" s="22">
        <f>IF(O246&lt;&gt;"", (O246*0.514)+1.8304,"")</f>
        <v>73.276399999999995</v>
      </c>
      <c r="AX246" s="22">
        <f>IF(P246&lt;&gt;"", (P246*0.514)+1.8304,"")</f>
        <v>50.660399999999996</v>
      </c>
      <c r="AY246" s="22">
        <f>IF(Q246&lt;&gt;"", (Q246*0.514)+1.8304,"")</f>
        <v>1.8304</v>
      </c>
      <c r="AZ246" s="22">
        <f>IF(R246&lt;&gt;"", (R246*0.514)+1.8304,"")</f>
        <v>88.182400000000001</v>
      </c>
      <c r="BA246" s="22">
        <f>IF(S246&lt;&gt;"", (S246*0.514)+1.8304,"")</f>
        <v>37.810400000000001</v>
      </c>
      <c r="BB246" s="22">
        <f>IF(T246&lt;&gt;"", (T246*0.514)+1.8304,"")</f>
        <v>18.792400000000001</v>
      </c>
      <c r="BC246" s="22">
        <f>IF(U246&lt;&gt;"", (U246*0.514)+1.8304,"")</f>
        <v>68.650400000000005</v>
      </c>
      <c r="BD246" s="22">
        <f>IF(V246&lt;&gt;"", (V246*0.514)+1.8304,"")</f>
        <v>1145.4804000000001</v>
      </c>
      <c r="BE246" s="22">
        <f t="shared" si="89"/>
        <v>87.154399999999995</v>
      </c>
      <c r="BF246" s="22">
        <f t="shared" si="89"/>
        <v>79.958399999999997</v>
      </c>
      <c r="BG246" s="22" t="str">
        <f t="shared" si="89"/>
        <v/>
      </c>
      <c r="BH246" s="22">
        <f t="shared" si="88"/>
        <v>28.044400000000003</v>
      </c>
      <c r="BI246" s="22">
        <f t="shared" si="88"/>
        <v>73.790400000000005</v>
      </c>
    </row>
    <row r="247" spans="1:61" hidden="1" x14ac:dyDescent="0.3">
      <c r="A247" s="20">
        <v>45340</v>
      </c>
      <c r="B247" s="19">
        <v>190</v>
      </c>
      <c r="C247" s="19">
        <v>180</v>
      </c>
      <c r="D247" s="19"/>
      <c r="E247" s="19">
        <v>208</v>
      </c>
      <c r="F247" s="19">
        <v>184</v>
      </c>
      <c r="G247" s="19">
        <v>108</v>
      </c>
      <c r="H247" s="19">
        <v>187</v>
      </c>
      <c r="I247" s="19">
        <v>163</v>
      </c>
      <c r="J247" s="19">
        <v>117</v>
      </c>
      <c r="K247" s="19">
        <v>137</v>
      </c>
      <c r="L247" s="19">
        <v>156</v>
      </c>
      <c r="M247" s="19">
        <v>36</v>
      </c>
      <c r="N247" s="19">
        <v>169</v>
      </c>
      <c r="O247" s="19">
        <v>139</v>
      </c>
      <c r="P247" s="19">
        <v>93</v>
      </c>
      <c r="Q247" s="19">
        <v>1</v>
      </c>
      <c r="R247" s="19">
        <v>168</v>
      </c>
      <c r="S247" s="19">
        <v>67</v>
      </c>
      <c r="T247" s="19">
        <v>32</v>
      </c>
      <c r="U247" s="19">
        <v>130</v>
      </c>
      <c r="V247" s="19">
        <v>2220</v>
      </c>
      <c r="W247" s="19">
        <v>166</v>
      </c>
      <c r="X247" s="19">
        <v>153</v>
      </c>
      <c r="Y247" s="19"/>
      <c r="Z247" s="19">
        <v>49</v>
      </c>
      <c r="AA247" s="19">
        <v>141</v>
      </c>
      <c r="AB247" s="19"/>
      <c r="AC247" s="19"/>
      <c r="AD247" s="19"/>
      <c r="AE247" s="19"/>
      <c r="AF247" s="19"/>
      <c r="AG247" s="19"/>
      <c r="AI247" s="21">
        <f t="shared" si="74"/>
        <v>45340</v>
      </c>
      <c r="AJ247" s="22">
        <f t="shared" si="77"/>
        <v>99.490399999999994</v>
      </c>
      <c r="AK247" s="22">
        <f t="shared" si="78"/>
        <v>94.350399999999993</v>
      </c>
      <c r="AL247" s="22" t="str">
        <f t="shared" si="85"/>
        <v/>
      </c>
      <c r="AM247" s="22">
        <f t="shared" si="79"/>
        <v>108.7424</v>
      </c>
      <c r="AN247" s="22">
        <f t="shared" si="80"/>
        <v>96.406400000000005</v>
      </c>
      <c r="AO247" s="22">
        <f t="shared" si="81"/>
        <v>57.342399999999998</v>
      </c>
      <c r="AP247" s="22">
        <f t="shared" si="82"/>
        <v>97.948400000000007</v>
      </c>
      <c r="AQ247" s="22">
        <f t="shared" si="83"/>
        <v>85.612399999999994</v>
      </c>
      <c r="AR247" s="22">
        <f t="shared" si="84"/>
        <v>61.968399999999995</v>
      </c>
      <c r="AS247" s="22">
        <f>IF(K247&lt;&gt;"", (K247*0.514)+1.8304,"")</f>
        <v>72.248400000000004</v>
      </c>
      <c r="AT247" s="22">
        <f>IF(L247&lt;&gt;"", (L247*0.514)+1.8304,"")</f>
        <v>82.014399999999995</v>
      </c>
      <c r="AU247" s="22">
        <f>IF(M247&lt;&gt;"", (M247*0.514)+1.8304,"")</f>
        <v>20.334400000000002</v>
      </c>
      <c r="AV247" s="22">
        <f>IF(N247&lt;&gt;"", (N247*0.514)+1.8304,"")</f>
        <v>88.696399999999997</v>
      </c>
      <c r="AW247" s="22">
        <f>IF(O247&lt;&gt;"", (O247*0.514)+1.8304,"")</f>
        <v>73.276399999999995</v>
      </c>
      <c r="AX247" s="22">
        <f>IF(P247&lt;&gt;"", (P247*0.514)+1.8304,"")</f>
        <v>49.632399999999997</v>
      </c>
      <c r="AY247" s="22">
        <f>IF(Q247&lt;&gt;"", (Q247*0.514)+1.8304,"")</f>
        <v>2.3444000000000003</v>
      </c>
      <c r="AZ247" s="22">
        <f>IF(R247&lt;&gt;"", (R247*0.514)+1.8304,"")</f>
        <v>88.182400000000001</v>
      </c>
      <c r="BA247" s="22">
        <f>IF(S247&lt;&gt;"", (S247*0.514)+1.8304,"")</f>
        <v>36.2684</v>
      </c>
      <c r="BB247" s="22">
        <f>IF(T247&lt;&gt;"", (T247*0.514)+1.8304,"")</f>
        <v>18.278400000000001</v>
      </c>
      <c r="BC247" s="22">
        <f>IF(U247&lt;&gt;"", (U247*0.514)+1.8304,"")</f>
        <v>68.650400000000005</v>
      </c>
      <c r="BD247" s="22">
        <f>IF(V247&lt;&gt;"", (V247*0.514)+1.8304,"")</f>
        <v>1142.9104</v>
      </c>
      <c r="BE247" s="22">
        <f t="shared" si="89"/>
        <v>87.154399999999995</v>
      </c>
      <c r="BF247" s="22">
        <f t="shared" si="89"/>
        <v>80.472399999999993</v>
      </c>
      <c r="BG247" s="22" t="str">
        <f t="shared" si="89"/>
        <v/>
      </c>
      <c r="BH247" s="22">
        <f t="shared" ref="BH247:BI262" si="90">IF(Z247&lt;&gt;"", (Z247*0.514)+1.8304,"")</f>
        <v>27.016400000000001</v>
      </c>
      <c r="BI247" s="22">
        <f t="shared" si="90"/>
        <v>74.304400000000001</v>
      </c>
    </row>
    <row r="248" spans="1:61" hidden="1" x14ac:dyDescent="0.3">
      <c r="A248" s="20">
        <v>45340.006944444445</v>
      </c>
      <c r="B248" s="19">
        <v>190</v>
      </c>
      <c r="C248" s="19">
        <v>179</v>
      </c>
      <c r="D248" s="19"/>
      <c r="E248" s="19">
        <v>209</v>
      </c>
      <c r="F248" s="19">
        <v>183</v>
      </c>
      <c r="G248" s="19">
        <v>104</v>
      </c>
      <c r="H248" s="19">
        <v>182</v>
      </c>
      <c r="I248" s="19">
        <v>162</v>
      </c>
      <c r="J248" s="19">
        <v>120</v>
      </c>
      <c r="K248" s="19">
        <v>138</v>
      </c>
      <c r="L248" s="19">
        <v>155</v>
      </c>
      <c r="M248" s="19">
        <v>34</v>
      </c>
      <c r="N248" s="19">
        <v>169</v>
      </c>
      <c r="O248" s="19">
        <v>138</v>
      </c>
      <c r="P248" s="19">
        <v>94</v>
      </c>
      <c r="Q248" s="19">
        <v>1</v>
      </c>
      <c r="R248" s="19">
        <v>167</v>
      </c>
      <c r="S248" s="19">
        <v>67</v>
      </c>
      <c r="T248" s="19">
        <v>32</v>
      </c>
      <c r="U248" s="19">
        <v>126</v>
      </c>
      <c r="V248" s="19">
        <v>2219</v>
      </c>
      <c r="W248" s="19">
        <v>165</v>
      </c>
      <c r="X248" s="19">
        <v>152</v>
      </c>
      <c r="Y248" s="19"/>
      <c r="Z248" s="19">
        <v>45</v>
      </c>
      <c r="AA248" s="19">
        <v>139</v>
      </c>
      <c r="AB248" s="19"/>
      <c r="AC248" s="19"/>
      <c r="AD248" s="19"/>
      <c r="AE248" s="19"/>
      <c r="AF248" s="19"/>
      <c r="AG248" s="19"/>
      <c r="AI248" s="21">
        <f t="shared" si="74"/>
        <v>45340.006944444445</v>
      </c>
      <c r="AJ248" s="22">
        <f t="shared" si="77"/>
        <v>99.490399999999994</v>
      </c>
      <c r="AK248" s="22">
        <f t="shared" si="78"/>
        <v>93.836399999999998</v>
      </c>
      <c r="AL248" s="22" t="str">
        <f t="shared" si="85"/>
        <v/>
      </c>
      <c r="AM248" s="22">
        <f t="shared" si="79"/>
        <v>109.2564</v>
      </c>
      <c r="AN248" s="22">
        <f t="shared" si="80"/>
        <v>95.892399999999995</v>
      </c>
      <c r="AO248" s="22">
        <f t="shared" si="81"/>
        <v>55.2864</v>
      </c>
      <c r="AP248" s="22">
        <f t="shared" si="82"/>
        <v>95.378399999999999</v>
      </c>
      <c r="AQ248" s="22">
        <f t="shared" si="83"/>
        <v>85.098399999999998</v>
      </c>
      <c r="AR248" s="22">
        <f t="shared" si="84"/>
        <v>63.510399999999997</v>
      </c>
      <c r="AS248" s="22">
        <f>IF(K248&lt;&gt;"", (K248*0.514)+1.8304,"")</f>
        <v>72.7624</v>
      </c>
      <c r="AT248" s="22">
        <f>IF(L248&lt;&gt;"", (L248*0.514)+1.8304,"")</f>
        <v>81.500399999999999</v>
      </c>
      <c r="AU248" s="22">
        <f>IF(M248&lt;&gt;"", (M248*0.514)+1.8304,"")</f>
        <v>19.3064</v>
      </c>
      <c r="AV248" s="22">
        <f>IF(N248&lt;&gt;"", (N248*0.514)+1.8304,"")</f>
        <v>88.696399999999997</v>
      </c>
      <c r="AW248" s="22">
        <f>IF(O248&lt;&gt;"", (O248*0.514)+1.8304,"")</f>
        <v>72.7624</v>
      </c>
      <c r="AX248" s="22">
        <f>IF(P248&lt;&gt;"", (P248*0.514)+1.8304,"")</f>
        <v>50.1464</v>
      </c>
      <c r="AY248" s="22">
        <f>IF(Q248&lt;&gt;"", (Q248*0.514)+1.8304,"")</f>
        <v>2.3444000000000003</v>
      </c>
      <c r="AZ248" s="22">
        <f>IF(R248&lt;&gt;"", (R248*0.514)+1.8304,"")</f>
        <v>87.668400000000005</v>
      </c>
      <c r="BA248" s="22">
        <f>IF(S248&lt;&gt;"", (S248*0.514)+1.8304,"")</f>
        <v>36.2684</v>
      </c>
      <c r="BB248" s="22">
        <f>IF(T248&lt;&gt;"", (T248*0.514)+1.8304,"")</f>
        <v>18.278400000000001</v>
      </c>
      <c r="BC248" s="22">
        <f>IF(U248&lt;&gt;"", (U248*0.514)+1.8304,"")</f>
        <v>66.594399999999993</v>
      </c>
      <c r="BD248" s="22">
        <f>IF(V248&lt;&gt;"", (V248*0.514)+1.8304,"")</f>
        <v>1142.3964000000001</v>
      </c>
      <c r="BE248" s="22">
        <f t="shared" si="89"/>
        <v>86.6404</v>
      </c>
      <c r="BF248" s="22">
        <f t="shared" si="89"/>
        <v>79.958399999999997</v>
      </c>
      <c r="BG248" s="22" t="str">
        <f t="shared" si="89"/>
        <v/>
      </c>
      <c r="BH248" s="22">
        <f t="shared" si="90"/>
        <v>24.9604</v>
      </c>
      <c r="BI248" s="22">
        <f t="shared" si="90"/>
        <v>73.276399999999995</v>
      </c>
    </row>
    <row r="249" spans="1:61" hidden="1" x14ac:dyDescent="0.3">
      <c r="A249" s="20">
        <v>45340.013888888891</v>
      </c>
      <c r="B249" s="19">
        <v>190</v>
      </c>
      <c r="C249" s="19">
        <v>179</v>
      </c>
      <c r="D249" s="19"/>
      <c r="E249" s="19">
        <v>205</v>
      </c>
      <c r="F249" s="19">
        <v>184</v>
      </c>
      <c r="G249" s="19">
        <v>102</v>
      </c>
      <c r="H249" s="19">
        <v>179</v>
      </c>
      <c r="I249" s="19">
        <v>162</v>
      </c>
      <c r="J249" s="19">
        <v>125</v>
      </c>
      <c r="K249" s="19">
        <v>143</v>
      </c>
      <c r="L249" s="19">
        <v>156</v>
      </c>
      <c r="M249" s="19">
        <v>36</v>
      </c>
      <c r="N249" s="19">
        <v>168</v>
      </c>
      <c r="O249" s="19">
        <v>138</v>
      </c>
      <c r="P249" s="19">
        <v>91</v>
      </c>
      <c r="Q249" s="19">
        <v>0</v>
      </c>
      <c r="R249" s="19">
        <v>167</v>
      </c>
      <c r="S249" s="19">
        <v>64</v>
      </c>
      <c r="T249" s="19">
        <v>32</v>
      </c>
      <c r="U249" s="19">
        <v>120</v>
      </c>
      <c r="V249" s="19">
        <v>2226</v>
      </c>
      <c r="W249" s="19">
        <v>162</v>
      </c>
      <c r="X249" s="19">
        <v>147</v>
      </c>
      <c r="Y249" s="19">
        <v>23</v>
      </c>
      <c r="Z249" s="19">
        <v>43</v>
      </c>
      <c r="AA249" s="19">
        <v>138</v>
      </c>
      <c r="AB249" s="19"/>
      <c r="AC249" s="19"/>
      <c r="AD249" s="19"/>
      <c r="AE249" s="19"/>
      <c r="AF249" s="19"/>
      <c r="AG249" s="19"/>
      <c r="AI249" s="21">
        <f t="shared" si="74"/>
        <v>45340.013888888891</v>
      </c>
      <c r="AJ249" s="22">
        <f t="shared" si="77"/>
        <v>99.490399999999994</v>
      </c>
      <c r="AK249" s="22">
        <f t="shared" si="78"/>
        <v>93.836399999999998</v>
      </c>
      <c r="AL249" s="22" t="str">
        <f t="shared" si="85"/>
        <v/>
      </c>
      <c r="AM249" s="22">
        <f t="shared" si="79"/>
        <v>107.2004</v>
      </c>
      <c r="AN249" s="22">
        <f t="shared" si="80"/>
        <v>96.406400000000005</v>
      </c>
      <c r="AO249" s="22">
        <f t="shared" si="81"/>
        <v>54.258400000000002</v>
      </c>
      <c r="AP249" s="22">
        <f t="shared" si="82"/>
        <v>93.836399999999998</v>
      </c>
      <c r="AQ249" s="22">
        <f t="shared" si="83"/>
        <v>85.098399999999998</v>
      </c>
      <c r="AR249" s="22">
        <f t="shared" si="84"/>
        <v>66.080399999999997</v>
      </c>
      <c r="AS249" s="22">
        <f>IF(K249&lt;&gt;"", (K249*0.514)+1.8304,"")</f>
        <v>75.332399999999993</v>
      </c>
      <c r="AT249" s="22">
        <f>IF(L249&lt;&gt;"", (L249*0.514)+1.8304,"")</f>
        <v>82.014399999999995</v>
      </c>
      <c r="AU249" s="22">
        <f>IF(M249&lt;&gt;"", (M249*0.514)+1.8304,"")</f>
        <v>20.334400000000002</v>
      </c>
      <c r="AV249" s="22">
        <f>IF(N249&lt;&gt;"", (N249*0.514)+1.8304,"")</f>
        <v>88.182400000000001</v>
      </c>
      <c r="AW249" s="22">
        <f>IF(O249&lt;&gt;"", (O249*0.514)+1.8304,"")</f>
        <v>72.7624</v>
      </c>
      <c r="AX249" s="22">
        <f>IF(P249&lt;&gt;"", (P249*0.514)+1.8304,"")</f>
        <v>48.604399999999998</v>
      </c>
      <c r="AY249" s="22">
        <f>IF(Q249&lt;&gt;"", (Q249*0.514)+1.8304,"")</f>
        <v>1.8304</v>
      </c>
      <c r="AZ249" s="22">
        <f>IF(R249&lt;&gt;"", (R249*0.514)+1.8304,"")</f>
        <v>87.668400000000005</v>
      </c>
      <c r="BA249" s="22">
        <f>IF(S249&lt;&gt;"", (S249*0.514)+1.8304,"")</f>
        <v>34.726399999999998</v>
      </c>
      <c r="BB249" s="22">
        <f>IF(T249&lt;&gt;"", (T249*0.514)+1.8304,"")</f>
        <v>18.278400000000001</v>
      </c>
      <c r="BC249" s="22">
        <f>IF(U249&lt;&gt;"", (U249*0.514)+1.8304,"")</f>
        <v>63.510399999999997</v>
      </c>
      <c r="BD249" s="22">
        <f>IF(V249&lt;&gt;"", (V249*0.514)+1.8304,"")</f>
        <v>1145.9944</v>
      </c>
      <c r="BE249" s="22">
        <f t="shared" ref="BE249:BG264" si="91">IF(W249&lt;&gt;"", (W249*0.514)+1.8304,"")</f>
        <v>85.098399999999998</v>
      </c>
      <c r="BF249" s="22">
        <f t="shared" si="91"/>
        <v>77.388400000000004</v>
      </c>
      <c r="BG249" s="22">
        <f t="shared" si="91"/>
        <v>13.6524</v>
      </c>
      <c r="BH249" s="22">
        <f t="shared" si="90"/>
        <v>23.932400000000001</v>
      </c>
      <c r="BI249" s="22">
        <f t="shared" si="90"/>
        <v>72.7624</v>
      </c>
    </row>
    <row r="250" spans="1:61" hidden="1" x14ac:dyDescent="0.3">
      <c r="A250" s="20">
        <v>45340.020833333336</v>
      </c>
      <c r="B250" s="19">
        <v>190</v>
      </c>
      <c r="C250" s="19">
        <v>181</v>
      </c>
      <c r="D250" s="19"/>
      <c r="E250" s="19">
        <v>206</v>
      </c>
      <c r="F250" s="19">
        <v>180</v>
      </c>
      <c r="G250" s="19">
        <v>98</v>
      </c>
      <c r="H250" s="19">
        <v>174</v>
      </c>
      <c r="I250" s="19">
        <v>164</v>
      </c>
      <c r="J250" s="19">
        <v>124</v>
      </c>
      <c r="K250" s="19">
        <v>139</v>
      </c>
      <c r="L250" s="19">
        <v>157</v>
      </c>
      <c r="M250" s="19">
        <v>37</v>
      </c>
      <c r="N250" s="19">
        <v>168</v>
      </c>
      <c r="O250" s="19">
        <v>137</v>
      </c>
      <c r="P250" s="19">
        <v>92</v>
      </c>
      <c r="Q250" s="19">
        <v>0</v>
      </c>
      <c r="R250" s="19">
        <v>167</v>
      </c>
      <c r="S250" s="19">
        <v>64</v>
      </c>
      <c r="T250" s="19">
        <v>34</v>
      </c>
      <c r="U250" s="19">
        <v>123</v>
      </c>
      <c r="V250" s="19">
        <v>2236</v>
      </c>
      <c r="W250" s="19">
        <v>160</v>
      </c>
      <c r="X250" s="19">
        <v>143</v>
      </c>
      <c r="Y250" s="19"/>
      <c r="Z250" s="19">
        <v>48</v>
      </c>
      <c r="AA250" s="19">
        <v>137</v>
      </c>
      <c r="AB250" s="19"/>
      <c r="AC250" s="19"/>
      <c r="AD250" s="19"/>
      <c r="AE250" s="19"/>
      <c r="AF250" s="19"/>
      <c r="AG250" s="19"/>
      <c r="AI250" s="21">
        <f t="shared" si="74"/>
        <v>45340.020833333336</v>
      </c>
      <c r="AJ250" s="22">
        <f t="shared" si="77"/>
        <v>99.490399999999994</v>
      </c>
      <c r="AK250" s="22">
        <f t="shared" si="78"/>
        <v>94.864400000000003</v>
      </c>
      <c r="AL250" s="22" t="str">
        <f t="shared" si="85"/>
        <v/>
      </c>
      <c r="AM250" s="22">
        <f t="shared" si="79"/>
        <v>107.7144</v>
      </c>
      <c r="AN250" s="22">
        <f t="shared" si="80"/>
        <v>94.350399999999993</v>
      </c>
      <c r="AO250" s="22">
        <f t="shared" si="81"/>
        <v>52.202399999999997</v>
      </c>
      <c r="AP250" s="22">
        <f t="shared" si="82"/>
        <v>91.266400000000004</v>
      </c>
      <c r="AQ250" s="22">
        <f t="shared" si="83"/>
        <v>86.126400000000004</v>
      </c>
      <c r="AR250" s="22">
        <f t="shared" si="84"/>
        <v>65.566400000000002</v>
      </c>
      <c r="AS250" s="22">
        <f>IF(K250&lt;&gt;"", (K250*0.514)+1.8304,"")</f>
        <v>73.276399999999995</v>
      </c>
      <c r="AT250" s="22">
        <f>IF(L250&lt;&gt;"", (L250*0.514)+1.8304,"")</f>
        <v>82.528400000000005</v>
      </c>
      <c r="AU250" s="22">
        <f>IF(M250&lt;&gt;"", (M250*0.514)+1.8304,"")</f>
        <v>20.848400000000002</v>
      </c>
      <c r="AV250" s="22">
        <f>IF(N250&lt;&gt;"", (N250*0.514)+1.8304,"")</f>
        <v>88.182400000000001</v>
      </c>
      <c r="AW250" s="22">
        <f>IF(O250&lt;&gt;"", (O250*0.514)+1.8304,"")</f>
        <v>72.248400000000004</v>
      </c>
      <c r="AX250" s="22">
        <f>IF(P250&lt;&gt;"", (P250*0.514)+1.8304,"")</f>
        <v>49.118400000000001</v>
      </c>
      <c r="AY250" s="22">
        <f>IF(Q250&lt;&gt;"", (Q250*0.514)+1.8304,"")</f>
        <v>1.8304</v>
      </c>
      <c r="AZ250" s="22">
        <f>IF(R250&lt;&gt;"", (R250*0.514)+1.8304,"")</f>
        <v>87.668400000000005</v>
      </c>
      <c r="BA250" s="22">
        <f>IF(S250&lt;&gt;"", (S250*0.514)+1.8304,"")</f>
        <v>34.726399999999998</v>
      </c>
      <c r="BB250" s="22">
        <f>IF(T250&lt;&gt;"", (T250*0.514)+1.8304,"")</f>
        <v>19.3064</v>
      </c>
      <c r="BC250" s="22">
        <f>IF(U250&lt;&gt;"", (U250*0.514)+1.8304,"")</f>
        <v>65.052400000000006</v>
      </c>
      <c r="BD250" s="22">
        <f>IF(V250&lt;&gt;"", (V250*0.514)+1.8304,"")</f>
        <v>1151.1344000000001</v>
      </c>
      <c r="BE250" s="22">
        <f t="shared" si="91"/>
        <v>84.070400000000006</v>
      </c>
      <c r="BF250" s="22">
        <f t="shared" si="91"/>
        <v>75.332399999999993</v>
      </c>
      <c r="BG250" s="22" t="str">
        <f t="shared" si="91"/>
        <v/>
      </c>
      <c r="BH250" s="22">
        <f t="shared" si="90"/>
        <v>26.502400000000002</v>
      </c>
      <c r="BI250" s="22">
        <f t="shared" si="90"/>
        <v>72.248400000000004</v>
      </c>
    </row>
    <row r="251" spans="1:61" hidden="1" x14ac:dyDescent="0.3">
      <c r="A251" s="20">
        <v>45340.027777777781</v>
      </c>
      <c r="B251" s="19">
        <v>189</v>
      </c>
      <c r="C251" s="19">
        <v>183</v>
      </c>
      <c r="D251" s="19"/>
      <c r="E251" s="19">
        <v>203</v>
      </c>
      <c r="F251" s="19">
        <v>179</v>
      </c>
      <c r="G251" s="19">
        <v>103</v>
      </c>
      <c r="H251" s="19">
        <v>170</v>
      </c>
      <c r="I251" s="19">
        <v>165</v>
      </c>
      <c r="J251" s="19">
        <v>122</v>
      </c>
      <c r="K251" s="19">
        <v>139</v>
      </c>
      <c r="L251" s="19">
        <v>158</v>
      </c>
      <c r="M251" s="19">
        <v>32</v>
      </c>
      <c r="N251" s="19">
        <v>169</v>
      </c>
      <c r="O251" s="19">
        <v>137</v>
      </c>
      <c r="P251" s="19">
        <v>94</v>
      </c>
      <c r="Q251" s="19">
        <v>0</v>
      </c>
      <c r="R251" s="19">
        <v>167</v>
      </c>
      <c r="S251" s="19">
        <v>63</v>
      </c>
      <c r="T251" s="19">
        <v>40</v>
      </c>
      <c r="U251" s="19">
        <v>124</v>
      </c>
      <c r="V251" s="19">
        <v>2239</v>
      </c>
      <c r="W251" s="19">
        <v>161</v>
      </c>
      <c r="X251" s="19">
        <v>142</v>
      </c>
      <c r="Y251" s="19">
        <v>25</v>
      </c>
      <c r="Z251" s="19">
        <v>48</v>
      </c>
      <c r="AA251" s="19">
        <v>137</v>
      </c>
      <c r="AB251" s="19"/>
      <c r="AC251" s="19"/>
      <c r="AD251" s="19"/>
      <c r="AE251" s="19"/>
      <c r="AF251" s="19"/>
      <c r="AG251" s="19"/>
      <c r="AI251" s="21">
        <f t="shared" si="74"/>
        <v>45340.027777777781</v>
      </c>
      <c r="AJ251" s="22">
        <f t="shared" si="77"/>
        <v>98.976399999999998</v>
      </c>
      <c r="AK251" s="22">
        <f t="shared" si="78"/>
        <v>95.892399999999995</v>
      </c>
      <c r="AL251" s="22" t="str">
        <f t="shared" si="85"/>
        <v/>
      </c>
      <c r="AM251" s="22">
        <f t="shared" si="79"/>
        <v>106.1724</v>
      </c>
      <c r="AN251" s="22">
        <f t="shared" si="80"/>
        <v>93.836399999999998</v>
      </c>
      <c r="AO251" s="22">
        <f t="shared" si="81"/>
        <v>54.772399999999998</v>
      </c>
      <c r="AP251" s="22">
        <f t="shared" si="82"/>
        <v>89.210399999999993</v>
      </c>
      <c r="AQ251" s="22">
        <f t="shared" si="83"/>
        <v>86.6404</v>
      </c>
      <c r="AR251" s="22">
        <f t="shared" si="84"/>
        <v>64.538399999999996</v>
      </c>
      <c r="AS251" s="22">
        <f>IF(K251&lt;&gt;"", (K251*0.514)+1.8304,"")</f>
        <v>73.276399999999995</v>
      </c>
      <c r="AT251" s="22">
        <f>IF(L251&lt;&gt;"", (L251*0.514)+1.8304,"")</f>
        <v>83.042400000000001</v>
      </c>
      <c r="AU251" s="22">
        <f>IF(M251&lt;&gt;"", (M251*0.514)+1.8304,"")</f>
        <v>18.278400000000001</v>
      </c>
      <c r="AV251" s="22">
        <f>IF(N251&lt;&gt;"", (N251*0.514)+1.8304,"")</f>
        <v>88.696399999999997</v>
      </c>
      <c r="AW251" s="22">
        <f>IF(O251&lt;&gt;"", (O251*0.514)+1.8304,"")</f>
        <v>72.248400000000004</v>
      </c>
      <c r="AX251" s="22">
        <f>IF(P251&lt;&gt;"", (P251*0.514)+1.8304,"")</f>
        <v>50.1464</v>
      </c>
      <c r="AY251" s="22">
        <f>IF(Q251&lt;&gt;"", (Q251*0.514)+1.8304,"")</f>
        <v>1.8304</v>
      </c>
      <c r="AZ251" s="22">
        <f>IF(R251&lt;&gt;"", (R251*0.514)+1.8304,"")</f>
        <v>87.668400000000005</v>
      </c>
      <c r="BA251" s="22">
        <f>IF(S251&lt;&gt;"", (S251*0.514)+1.8304,"")</f>
        <v>34.212399999999995</v>
      </c>
      <c r="BB251" s="22">
        <f>IF(T251&lt;&gt;"", (T251*0.514)+1.8304,"")</f>
        <v>22.390400000000003</v>
      </c>
      <c r="BC251" s="22">
        <f>IF(U251&lt;&gt;"", (U251*0.514)+1.8304,"")</f>
        <v>65.566400000000002</v>
      </c>
      <c r="BD251" s="22">
        <f>IF(V251&lt;&gt;"", (V251*0.514)+1.8304,"")</f>
        <v>1152.6764000000001</v>
      </c>
      <c r="BE251" s="22">
        <f t="shared" si="91"/>
        <v>84.584400000000002</v>
      </c>
      <c r="BF251" s="22">
        <f t="shared" si="91"/>
        <v>74.818399999999997</v>
      </c>
      <c r="BG251" s="22">
        <f t="shared" si="91"/>
        <v>14.680399999999999</v>
      </c>
      <c r="BH251" s="22">
        <f t="shared" si="90"/>
        <v>26.502400000000002</v>
      </c>
      <c r="BI251" s="22">
        <f t="shared" si="90"/>
        <v>72.248400000000004</v>
      </c>
    </row>
    <row r="252" spans="1:61" hidden="1" x14ac:dyDescent="0.3">
      <c r="A252" s="20">
        <v>45340.034722222219</v>
      </c>
      <c r="B252" s="19">
        <v>190</v>
      </c>
      <c r="C252" s="19">
        <v>182</v>
      </c>
      <c r="D252" s="19"/>
      <c r="E252" s="19">
        <v>209</v>
      </c>
      <c r="F252" s="19">
        <v>178</v>
      </c>
      <c r="G252" s="19">
        <v>102</v>
      </c>
      <c r="H252" s="19">
        <v>169</v>
      </c>
      <c r="I252" s="19">
        <v>163</v>
      </c>
      <c r="J252" s="19">
        <v>123</v>
      </c>
      <c r="K252" s="19">
        <v>140</v>
      </c>
      <c r="L252" s="19">
        <v>157</v>
      </c>
      <c r="M252" s="19">
        <v>34</v>
      </c>
      <c r="N252" s="19">
        <v>169</v>
      </c>
      <c r="O252" s="19">
        <v>136</v>
      </c>
      <c r="P252" s="19">
        <v>94</v>
      </c>
      <c r="Q252" s="19">
        <v>0</v>
      </c>
      <c r="R252" s="19">
        <v>165</v>
      </c>
      <c r="S252" s="19">
        <v>62</v>
      </c>
      <c r="T252" s="19">
        <v>42</v>
      </c>
      <c r="U252" s="19">
        <v>121</v>
      </c>
      <c r="V252" s="19">
        <v>2240</v>
      </c>
      <c r="W252" s="19">
        <v>161</v>
      </c>
      <c r="X252" s="19">
        <v>142</v>
      </c>
      <c r="Y252" s="19"/>
      <c r="Z252" s="19">
        <v>52</v>
      </c>
      <c r="AA252" s="19">
        <v>135</v>
      </c>
      <c r="AB252" s="19"/>
      <c r="AC252" s="19"/>
      <c r="AD252" s="19"/>
      <c r="AE252" s="19"/>
      <c r="AF252" s="19"/>
      <c r="AG252" s="19"/>
      <c r="AI252" s="21">
        <f t="shared" si="74"/>
        <v>45340.034722222219</v>
      </c>
      <c r="AJ252" s="22">
        <f t="shared" si="77"/>
        <v>99.490399999999994</v>
      </c>
      <c r="AK252" s="22">
        <f t="shared" si="78"/>
        <v>95.378399999999999</v>
      </c>
      <c r="AL252" s="22" t="str">
        <f t="shared" si="85"/>
        <v/>
      </c>
      <c r="AM252" s="22">
        <f t="shared" si="79"/>
        <v>109.2564</v>
      </c>
      <c r="AN252" s="22">
        <f t="shared" si="80"/>
        <v>93.322400000000002</v>
      </c>
      <c r="AO252" s="22">
        <f t="shared" si="81"/>
        <v>54.258400000000002</v>
      </c>
      <c r="AP252" s="22">
        <f t="shared" si="82"/>
        <v>88.696399999999997</v>
      </c>
      <c r="AQ252" s="22">
        <f t="shared" si="83"/>
        <v>85.612399999999994</v>
      </c>
      <c r="AR252" s="22">
        <f t="shared" si="84"/>
        <v>65.052400000000006</v>
      </c>
      <c r="AS252" s="22">
        <f>IF(K252&lt;&gt;"", (K252*0.514)+1.8304,"")</f>
        <v>73.790400000000005</v>
      </c>
      <c r="AT252" s="22">
        <f>IF(L252&lt;&gt;"", (L252*0.514)+1.8304,"")</f>
        <v>82.528400000000005</v>
      </c>
      <c r="AU252" s="22">
        <f>IF(M252&lt;&gt;"", (M252*0.514)+1.8304,"")</f>
        <v>19.3064</v>
      </c>
      <c r="AV252" s="22">
        <f>IF(N252&lt;&gt;"", (N252*0.514)+1.8304,"")</f>
        <v>88.696399999999997</v>
      </c>
      <c r="AW252" s="22">
        <f>IF(O252&lt;&gt;"", (O252*0.514)+1.8304,"")</f>
        <v>71.734399999999994</v>
      </c>
      <c r="AX252" s="22">
        <f>IF(P252&lt;&gt;"", (P252*0.514)+1.8304,"")</f>
        <v>50.1464</v>
      </c>
      <c r="AY252" s="22">
        <f>IF(Q252&lt;&gt;"", (Q252*0.514)+1.8304,"")</f>
        <v>1.8304</v>
      </c>
      <c r="AZ252" s="22">
        <f>IF(R252&lt;&gt;"", (R252*0.514)+1.8304,"")</f>
        <v>86.6404</v>
      </c>
      <c r="BA252" s="22">
        <f>IF(S252&lt;&gt;"", (S252*0.514)+1.8304,"")</f>
        <v>33.698399999999999</v>
      </c>
      <c r="BB252" s="22">
        <f>IF(T252&lt;&gt;"", (T252*0.514)+1.8304,"")</f>
        <v>23.418400000000002</v>
      </c>
      <c r="BC252" s="22">
        <f>IF(U252&lt;&gt;"", (U252*0.514)+1.8304,"")</f>
        <v>64.0244</v>
      </c>
      <c r="BD252" s="22">
        <f>IF(V252&lt;&gt;"", (V252*0.514)+1.8304,"")</f>
        <v>1153.1904000000002</v>
      </c>
      <c r="BE252" s="22">
        <f t="shared" si="91"/>
        <v>84.584400000000002</v>
      </c>
      <c r="BF252" s="22">
        <f t="shared" si="91"/>
        <v>74.818399999999997</v>
      </c>
      <c r="BG252" s="22" t="str">
        <f t="shared" si="91"/>
        <v/>
      </c>
      <c r="BH252" s="22">
        <f t="shared" si="90"/>
        <v>28.558400000000002</v>
      </c>
      <c r="BI252" s="22">
        <f t="shared" si="90"/>
        <v>71.220399999999998</v>
      </c>
    </row>
    <row r="253" spans="1:61" hidden="1" x14ac:dyDescent="0.3">
      <c r="A253" s="20">
        <v>45340.041666666664</v>
      </c>
      <c r="B253" s="19">
        <v>188</v>
      </c>
      <c r="C253" s="19">
        <v>182</v>
      </c>
      <c r="D253" s="19"/>
      <c r="E253" s="19">
        <v>205</v>
      </c>
      <c r="F253" s="19">
        <v>176</v>
      </c>
      <c r="G253" s="19">
        <v>105</v>
      </c>
      <c r="H253" s="19">
        <v>171</v>
      </c>
      <c r="I253" s="19">
        <v>161</v>
      </c>
      <c r="J253" s="19">
        <v>121</v>
      </c>
      <c r="K253" s="19">
        <v>140</v>
      </c>
      <c r="L253" s="19">
        <v>158</v>
      </c>
      <c r="M253" s="19">
        <v>31</v>
      </c>
      <c r="N253" s="19">
        <v>167</v>
      </c>
      <c r="O253" s="19">
        <v>133</v>
      </c>
      <c r="P253" s="19">
        <v>95</v>
      </c>
      <c r="Q253" s="19">
        <v>0</v>
      </c>
      <c r="R253" s="19">
        <v>163</v>
      </c>
      <c r="S253" s="19">
        <v>61</v>
      </c>
      <c r="T253" s="19">
        <v>38</v>
      </c>
      <c r="U253" s="19">
        <v>122</v>
      </c>
      <c r="V253" s="19">
        <v>2242</v>
      </c>
      <c r="W253" s="19">
        <v>159</v>
      </c>
      <c r="X253" s="19">
        <v>140</v>
      </c>
      <c r="Y253" s="19">
        <v>23</v>
      </c>
      <c r="Z253" s="19">
        <v>45</v>
      </c>
      <c r="AA253" s="19">
        <v>134</v>
      </c>
      <c r="AB253" s="19"/>
      <c r="AC253" s="19"/>
      <c r="AD253" s="19"/>
      <c r="AE253" s="19"/>
      <c r="AF253" s="19"/>
      <c r="AG253" s="19"/>
      <c r="AI253" s="21">
        <f t="shared" si="74"/>
        <v>45340.041666666664</v>
      </c>
      <c r="AJ253" s="22">
        <f t="shared" si="77"/>
        <v>98.462400000000002</v>
      </c>
      <c r="AK253" s="22">
        <f t="shared" si="78"/>
        <v>95.378399999999999</v>
      </c>
      <c r="AL253" s="22" t="str">
        <f t="shared" si="85"/>
        <v/>
      </c>
      <c r="AM253" s="22">
        <f t="shared" si="79"/>
        <v>107.2004</v>
      </c>
      <c r="AN253" s="22">
        <f t="shared" si="80"/>
        <v>92.294399999999996</v>
      </c>
      <c r="AO253" s="22">
        <f t="shared" si="81"/>
        <v>55.800399999999996</v>
      </c>
      <c r="AP253" s="22">
        <f t="shared" si="82"/>
        <v>89.724400000000003</v>
      </c>
      <c r="AQ253" s="22">
        <f t="shared" si="83"/>
        <v>84.584400000000002</v>
      </c>
      <c r="AR253" s="22">
        <f t="shared" si="84"/>
        <v>64.0244</v>
      </c>
      <c r="AS253" s="22">
        <f>IF(K253&lt;&gt;"", (K253*0.514)+1.8304,"")</f>
        <v>73.790400000000005</v>
      </c>
      <c r="AT253" s="22">
        <f>IF(L253&lt;&gt;"", (L253*0.514)+1.8304,"")</f>
        <v>83.042400000000001</v>
      </c>
      <c r="AU253" s="22">
        <f>IF(M253&lt;&gt;"", (M253*0.514)+1.8304,"")</f>
        <v>17.764400000000002</v>
      </c>
      <c r="AV253" s="22">
        <f>IF(N253&lt;&gt;"", (N253*0.514)+1.8304,"")</f>
        <v>87.668400000000005</v>
      </c>
      <c r="AW253" s="22">
        <f>IF(O253&lt;&gt;"", (O253*0.514)+1.8304,"")</f>
        <v>70.192399999999992</v>
      </c>
      <c r="AX253" s="22">
        <f>IF(P253&lt;&gt;"", (P253*0.514)+1.8304,"")</f>
        <v>50.660399999999996</v>
      </c>
      <c r="AY253" s="22">
        <f>IF(Q253&lt;&gt;"", (Q253*0.514)+1.8304,"")</f>
        <v>1.8304</v>
      </c>
      <c r="AZ253" s="22">
        <f>IF(R253&lt;&gt;"", (R253*0.514)+1.8304,"")</f>
        <v>85.612399999999994</v>
      </c>
      <c r="BA253" s="22">
        <f>IF(S253&lt;&gt;"", (S253*0.514)+1.8304,"")</f>
        <v>33.184399999999997</v>
      </c>
      <c r="BB253" s="22">
        <f>IF(T253&lt;&gt;"", (T253*0.514)+1.8304,"")</f>
        <v>21.362400000000001</v>
      </c>
      <c r="BC253" s="22">
        <f>IF(U253&lt;&gt;"", (U253*0.514)+1.8304,"")</f>
        <v>64.538399999999996</v>
      </c>
      <c r="BD253" s="22">
        <f>IF(V253&lt;&gt;"", (V253*0.514)+1.8304,"")</f>
        <v>1154.2184</v>
      </c>
      <c r="BE253" s="22">
        <f t="shared" si="91"/>
        <v>83.556399999999996</v>
      </c>
      <c r="BF253" s="22">
        <f t="shared" si="91"/>
        <v>73.790400000000005</v>
      </c>
      <c r="BG253" s="22">
        <f t="shared" si="91"/>
        <v>13.6524</v>
      </c>
      <c r="BH253" s="22">
        <f t="shared" si="90"/>
        <v>24.9604</v>
      </c>
      <c r="BI253" s="22">
        <f t="shared" si="90"/>
        <v>70.706400000000002</v>
      </c>
    </row>
    <row r="254" spans="1:61" hidden="1" x14ac:dyDescent="0.3">
      <c r="A254" s="20">
        <v>45340.048611111109</v>
      </c>
      <c r="B254" s="19">
        <v>189</v>
      </c>
      <c r="C254" s="19">
        <v>182</v>
      </c>
      <c r="D254" s="19"/>
      <c r="E254" s="19">
        <v>199</v>
      </c>
      <c r="F254" s="19">
        <v>176</v>
      </c>
      <c r="G254" s="19">
        <v>100</v>
      </c>
      <c r="H254" s="19">
        <v>184</v>
      </c>
      <c r="I254" s="19">
        <v>160</v>
      </c>
      <c r="J254" s="19">
        <v>119</v>
      </c>
      <c r="K254" s="19">
        <v>139</v>
      </c>
      <c r="L254" s="19">
        <v>157</v>
      </c>
      <c r="M254" s="19">
        <v>31</v>
      </c>
      <c r="N254" s="19">
        <v>167</v>
      </c>
      <c r="O254" s="19">
        <v>132</v>
      </c>
      <c r="P254" s="19">
        <v>96</v>
      </c>
      <c r="Q254" s="19">
        <v>0</v>
      </c>
      <c r="R254" s="19">
        <v>163</v>
      </c>
      <c r="S254" s="19">
        <v>61</v>
      </c>
      <c r="T254" s="19">
        <v>34</v>
      </c>
      <c r="U254" s="19">
        <v>122</v>
      </c>
      <c r="V254" s="19">
        <v>2244</v>
      </c>
      <c r="W254" s="19">
        <v>159</v>
      </c>
      <c r="X254" s="19">
        <v>140</v>
      </c>
      <c r="Y254" s="19">
        <v>21</v>
      </c>
      <c r="Z254" s="19">
        <v>46</v>
      </c>
      <c r="AA254" s="19">
        <v>133</v>
      </c>
      <c r="AB254" s="19"/>
      <c r="AC254" s="19"/>
      <c r="AD254" s="19"/>
      <c r="AE254" s="19"/>
      <c r="AF254" s="19"/>
      <c r="AG254" s="19"/>
      <c r="AI254" s="21">
        <f t="shared" si="74"/>
        <v>45340.048611111109</v>
      </c>
      <c r="AJ254" s="22">
        <f t="shared" si="77"/>
        <v>98.976399999999998</v>
      </c>
      <c r="AK254" s="22">
        <f t="shared" si="78"/>
        <v>95.378399999999999</v>
      </c>
      <c r="AL254" s="22" t="str">
        <f t="shared" si="85"/>
        <v/>
      </c>
      <c r="AM254" s="22">
        <f t="shared" si="79"/>
        <v>104.1164</v>
      </c>
      <c r="AN254" s="22">
        <f t="shared" si="80"/>
        <v>92.294399999999996</v>
      </c>
      <c r="AO254" s="22">
        <f t="shared" si="81"/>
        <v>53.230399999999996</v>
      </c>
      <c r="AP254" s="22">
        <f t="shared" si="82"/>
        <v>96.406400000000005</v>
      </c>
      <c r="AQ254" s="22">
        <f t="shared" si="83"/>
        <v>84.070400000000006</v>
      </c>
      <c r="AR254" s="22">
        <f t="shared" si="84"/>
        <v>62.996400000000001</v>
      </c>
      <c r="AS254" s="22">
        <f>IF(K254&lt;&gt;"", (K254*0.514)+1.8304,"")</f>
        <v>73.276399999999995</v>
      </c>
      <c r="AT254" s="22">
        <f>IF(L254&lt;&gt;"", (L254*0.514)+1.8304,"")</f>
        <v>82.528400000000005</v>
      </c>
      <c r="AU254" s="22">
        <f>IF(M254&lt;&gt;"", (M254*0.514)+1.8304,"")</f>
        <v>17.764400000000002</v>
      </c>
      <c r="AV254" s="22">
        <f>IF(N254&lt;&gt;"", (N254*0.514)+1.8304,"")</f>
        <v>87.668400000000005</v>
      </c>
      <c r="AW254" s="22">
        <f>IF(O254&lt;&gt;"", (O254*0.514)+1.8304,"")</f>
        <v>69.678399999999996</v>
      </c>
      <c r="AX254" s="22">
        <f>IF(P254&lt;&gt;"", (P254*0.514)+1.8304,"")</f>
        <v>51.174399999999999</v>
      </c>
      <c r="AY254" s="22">
        <f>IF(Q254&lt;&gt;"", (Q254*0.514)+1.8304,"")</f>
        <v>1.8304</v>
      </c>
      <c r="AZ254" s="22">
        <f>IF(R254&lt;&gt;"", (R254*0.514)+1.8304,"")</f>
        <v>85.612399999999994</v>
      </c>
      <c r="BA254" s="22">
        <f>IF(S254&lt;&gt;"", (S254*0.514)+1.8304,"")</f>
        <v>33.184399999999997</v>
      </c>
      <c r="BB254" s="22">
        <f>IF(T254&lt;&gt;"", (T254*0.514)+1.8304,"")</f>
        <v>19.3064</v>
      </c>
      <c r="BC254" s="22">
        <f>IF(U254&lt;&gt;"", (U254*0.514)+1.8304,"")</f>
        <v>64.538399999999996</v>
      </c>
      <c r="BD254" s="22">
        <f>IF(V254&lt;&gt;"", (V254*0.514)+1.8304,"")</f>
        <v>1155.2464</v>
      </c>
      <c r="BE254" s="22">
        <f t="shared" si="91"/>
        <v>83.556399999999996</v>
      </c>
      <c r="BF254" s="22">
        <f t="shared" si="91"/>
        <v>73.790400000000005</v>
      </c>
      <c r="BG254" s="22">
        <f t="shared" si="91"/>
        <v>12.624400000000001</v>
      </c>
      <c r="BH254" s="22">
        <f t="shared" si="90"/>
        <v>25.474400000000003</v>
      </c>
      <c r="BI254" s="22">
        <f t="shared" si="90"/>
        <v>70.192399999999992</v>
      </c>
    </row>
    <row r="255" spans="1:61" hidden="1" x14ac:dyDescent="0.3">
      <c r="A255" s="20">
        <v>45340.055555555555</v>
      </c>
      <c r="B255" s="19">
        <v>188</v>
      </c>
      <c r="C255" s="19">
        <v>184</v>
      </c>
      <c r="D255" s="19"/>
      <c r="E255" s="19">
        <v>199</v>
      </c>
      <c r="F255" s="19">
        <v>179</v>
      </c>
      <c r="G255" s="19">
        <v>97</v>
      </c>
      <c r="H255" s="19">
        <v>179</v>
      </c>
      <c r="I255" s="19">
        <v>159</v>
      </c>
      <c r="J255" s="19">
        <v>121</v>
      </c>
      <c r="K255" s="19">
        <v>136</v>
      </c>
      <c r="L255" s="19">
        <v>156</v>
      </c>
      <c r="M255" s="19">
        <v>33</v>
      </c>
      <c r="N255" s="19">
        <v>166</v>
      </c>
      <c r="O255" s="19">
        <v>134</v>
      </c>
      <c r="P255" s="19">
        <v>90</v>
      </c>
      <c r="Q255" s="19">
        <v>0</v>
      </c>
      <c r="R255" s="19">
        <v>164</v>
      </c>
      <c r="S255" s="19">
        <v>61</v>
      </c>
      <c r="T255" s="19">
        <v>33</v>
      </c>
      <c r="U255" s="19">
        <v>122</v>
      </c>
      <c r="V255" s="19">
        <v>2244</v>
      </c>
      <c r="W255" s="19">
        <v>161</v>
      </c>
      <c r="X255" s="19">
        <v>141</v>
      </c>
      <c r="Y255" s="19"/>
      <c r="Z255" s="19">
        <v>47</v>
      </c>
      <c r="AA255" s="19">
        <v>134</v>
      </c>
      <c r="AB255" s="19"/>
      <c r="AC255" s="19"/>
      <c r="AD255" s="19"/>
      <c r="AE255" s="19"/>
      <c r="AF255" s="19"/>
      <c r="AG255" s="19"/>
      <c r="AI255" s="21">
        <f t="shared" si="74"/>
        <v>45340.055555555555</v>
      </c>
      <c r="AJ255" s="22">
        <f t="shared" si="77"/>
        <v>98.462400000000002</v>
      </c>
      <c r="AK255" s="22">
        <f t="shared" si="78"/>
        <v>96.406400000000005</v>
      </c>
      <c r="AL255" s="22" t="str">
        <f t="shared" si="85"/>
        <v/>
      </c>
      <c r="AM255" s="22">
        <f t="shared" si="79"/>
        <v>104.1164</v>
      </c>
      <c r="AN255" s="22">
        <f t="shared" si="80"/>
        <v>93.836399999999998</v>
      </c>
      <c r="AO255" s="22">
        <f t="shared" si="81"/>
        <v>51.688400000000001</v>
      </c>
      <c r="AP255" s="22">
        <f t="shared" si="82"/>
        <v>93.836399999999998</v>
      </c>
      <c r="AQ255" s="22">
        <f t="shared" si="83"/>
        <v>83.556399999999996</v>
      </c>
      <c r="AR255" s="22">
        <f t="shared" si="84"/>
        <v>64.0244</v>
      </c>
      <c r="AS255" s="22">
        <f>IF(K255&lt;&gt;"", (K255*0.514)+1.8304,"")</f>
        <v>71.734399999999994</v>
      </c>
      <c r="AT255" s="22">
        <f>IF(L255&lt;&gt;"", (L255*0.514)+1.8304,"")</f>
        <v>82.014399999999995</v>
      </c>
      <c r="AU255" s="22">
        <f>IF(M255&lt;&gt;"", (M255*0.514)+1.8304,"")</f>
        <v>18.792400000000001</v>
      </c>
      <c r="AV255" s="22">
        <f>IF(N255&lt;&gt;"", (N255*0.514)+1.8304,"")</f>
        <v>87.154399999999995</v>
      </c>
      <c r="AW255" s="22">
        <f>IF(O255&lt;&gt;"", (O255*0.514)+1.8304,"")</f>
        <v>70.706400000000002</v>
      </c>
      <c r="AX255" s="22">
        <f>IF(P255&lt;&gt;"", (P255*0.514)+1.8304,"")</f>
        <v>48.090399999999995</v>
      </c>
      <c r="AY255" s="22">
        <f>IF(Q255&lt;&gt;"", (Q255*0.514)+1.8304,"")</f>
        <v>1.8304</v>
      </c>
      <c r="AZ255" s="22">
        <f>IF(R255&lt;&gt;"", (R255*0.514)+1.8304,"")</f>
        <v>86.126400000000004</v>
      </c>
      <c r="BA255" s="22">
        <f>IF(S255&lt;&gt;"", (S255*0.514)+1.8304,"")</f>
        <v>33.184399999999997</v>
      </c>
      <c r="BB255" s="22">
        <f>IF(T255&lt;&gt;"", (T255*0.514)+1.8304,"")</f>
        <v>18.792400000000001</v>
      </c>
      <c r="BC255" s="22">
        <f>IF(U255&lt;&gt;"", (U255*0.514)+1.8304,"")</f>
        <v>64.538399999999996</v>
      </c>
      <c r="BD255" s="22">
        <f>IF(V255&lt;&gt;"", (V255*0.514)+1.8304,"")</f>
        <v>1155.2464</v>
      </c>
      <c r="BE255" s="22">
        <f t="shared" si="91"/>
        <v>84.584400000000002</v>
      </c>
      <c r="BF255" s="22">
        <f t="shared" si="91"/>
        <v>74.304400000000001</v>
      </c>
      <c r="BG255" s="22" t="str">
        <f t="shared" si="91"/>
        <v/>
      </c>
      <c r="BH255" s="22">
        <f t="shared" si="90"/>
        <v>25.988400000000002</v>
      </c>
      <c r="BI255" s="22">
        <f t="shared" si="90"/>
        <v>70.706400000000002</v>
      </c>
    </row>
    <row r="256" spans="1:61" hidden="1" x14ac:dyDescent="0.3">
      <c r="A256" s="20">
        <v>45340.0625</v>
      </c>
      <c r="B256" s="19">
        <v>189</v>
      </c>
      <c r="C256" s="19">
        <v>186</v>
      </c>
      <c r="D256" s="19"/>
      <c r="E256" s="19">
        <v>204</v>
      </c>
      <c r="F256" s="19">
        <v>178</v>
      </c>
      <c r="G256" s="19">
        <v>98</v>
      </c>
      <c r="H256" s="19">
        <v>182</v>
      </c>
      <c r="I256" s="19">
        <v>158</v>
      </c>
      <c r="J256" s="19">
        <v>121</v>
      </c>
      <c r="K256" s="19">
        <v>136</v>
      </c>
      <c r="L256" s="19">
        <v>157</v>
      </c>
      <c r="M256" s="19">
        <v>31</v>
      </c>
      <c r="N256" s="19">
        <v>167</v>
      </c>
      <c r="O256" s="19">
        <v>133</v>
      </c>
      <c r="P256" s="19">
        <v>91</v>
      </c>
      <c r="Q256" s="19">
        <v>0</v>
      </c>
      <c r="R256" s="19">
        <v>164</v>
      </c>
      <c r="S256" s="19">
        <v>63</v>
      </c>
      <c r="T256" s="19">
        <v>28</v>
      </c>
      <c r="U256" s="19">
        <v>120</v>
      </c>
      <c r="V256" s="19">
        <v>2245</v>
      </c>
      <c r="W256" s="19">
        <v>161</v>
      </c>
      <c r="X256" s="19">
        <v>143</v>
      </c>
      <c r="Y256" s="19">
        <v>28</v>
      </c>
      <c r="Z256" s="19">
        <v>49</v>
      </c>
      <c r="AA256" s="19">
        <v>135</v>
      </c>
      <c r="AB256" s="19"/>
      <c r="AC256" s="19"/>
      <c r="AD256" s="19"/>
      <c r="AE256" s="19"/>
      <c r="AF256" s="19"/>
      <c r="AG256" s="19"/>
      <c r="AI256" s="21">
        <f t="shared" si="74"/>
        <v>45340.0625</v>
      </c>
      <c r="AJ256" s="22">
        <f t="shared" si="77"/>
        <v>98.976399999999998</v>
      </c>
      <c r="AK256" s="22">
        <f t="shared" si="78"/>
        <v>97.434399999999997</v>
      </c>
      <c r="AL256" s="22" t="str">
        <f t="shared" si="85"/>
        <v/>
      </c>
      <c r="AM256" s="22">
        <f t="shared" si="79"/>
        <v>106.68640000000001</v>
      </c>
      <c r="AN256" s="22">
        <f t="shared" si="80"/>
        <v>93.322400000000002</v>
      </c>
      <c r="AO256" s="22">
        <f t="shared" si="81"/>
        <v>52.202399999999997</v>
      </c>
      <c r="AP256" s="22">
        <f t="shared" si="82"/>
        <v>95.378399999999999</v>
      </c>
      <c r="AQ256" s="22">
        <f t="shared" si="83"/>
        <v>83.042400000000001</v>
      </c>
      <c r="AR256" s="22">
        <f t="shared" si="84"/>
        <v>64.0244</v>
      </c>
      <c r="AS256" s="22">
        <f>IF(K256&lt;&gt;"", (K256*0.514)+1.8304,"")</f>
        <v>71.734399999999994</v>
      </c>
      <c r="AT256" s="22">
        <f>IF(L256&lt;&gt;"", (L256*0.514)+1.8304,"")</f>
        <v>82.528400000000005</v>
      </c>
      <c r="AU256" s="22">
        <f>IF(M256&lt;&gt;"", (M256*0.514)+1.8304,"")</f>
        <v>17.764400000000002</v>
      </c>
      <c r="AV256" s="22">
        <f>IF(N256&lt;&gt;"", (N256*0.514)+1.8304,"")</f>
        <v>87.668400000000005</v>
      </c>
      <c r="AW256" s="22">
        <f>IF(O256&lt;&gt;"", (O256*0.514)+1.8304,"")</f>
        <v>70.192399999999992</v>
      </c>
      <c r="AX256" s="22">
        <f>IF(P256&lt;&gt;"", (P256*0.514)+1.8304,"")</f>
        <v>48.604399999999998</v>
      </c>
      <c r="AY256" s="22">
        <f>IF(Q256&lt;&gt;"", (Q256*0.514)+1.8304,"")</f>
        <v>1.8304</v>
      </c>
      <c r="AZ256" s="22">
        <f>IF(R256&lt;&gt;"", (R256*0.514)+1.8304,"")</f>
        <v>86.126400000000004</v>
      </c>
      <c r="BA256" s="22">
        <f>IF(S256&lt;&gt;"", (S256*0.514)+1.8304,"")</f>
        <v>34.212399999999995</v>
      </c>
      <c r="BB256" s="22">
        <f>IF(T256&lt;&gt;"", (T256*0.514)+1.8304,"")</f>
        <v>16.2224</v>
      </c>
      <c r="BC256" s="22">
        <f>IF(U256&lt;&gt;"", (U256*0.514)+1.8304,"")</f>
        <v>63.510399999999997</v>
      </c>
      <c r="BD256" s="22">
        <f>IF(V256&lt;&gt;"", (V256*0.514)+1.8304,"")</f>
        <v>1155.7604000000001</v>
      </c>
      <c r="BE256" s="22">
        <f t="shared" si="91"/>
        <v>84.584400000000002</v>
      </c>
      <c r="BF256" s="22">
        <f t="shared" si="91"/>
        <v>75.332399999999993</v>
      </c>
      <c r="BG256" s="22">
        <f t="shared" si="91"/>
        <v>16.2224</v>
      </c>
      <c r="BH256" s="22">
        <f t="shared" si="90"/>
        <v>27.016400000000001</v>
      </c>
      <c r="BI256" s="22">
        <f t="shared" si="90"/>
        <v>71.220399999999998</v>
      </c>
    </row>
    <row r="257" spans="1:61" hidden="1" x14ac:dyDescent="0.3">
      <c r="A257" s="20">
        <v>45340.069444444445</v>
      </c>
      <c r="B257" s="19">
        <v>189</v>
      </c>
      <c r="C257" s="19">
        <v>187</v>
      </c>
      <c r="D257" s="19"/>
      <c r="E257" s="19">
        <v>206</v>
      </c>
      <c r="F257" s="19">
        <v>177</v>
      </c>
      <c r="G257" s="19">
        <v>95</v>
      </c>
      <c r="H257" s="19">
        <v>177</v>
      </c>
      <c r="I257" s="19">
        <v>156</v>
      </c>
      <c r="J257" s="19">
        <v>122</v>
      </c>
      <c r="K257" s="19">
        <v>137</v>
      </c>
      <c r="L257" s="19">
        <v>157</v>
      </c>
      <c r="M257" s="19">
        <v>29</v>
      </c>
      <c r="N257" s="19">
        <v>166</v>
      </c>
      <c r="O257" s="19">
        <v>134</v>
      </c>
      <c r="P257" s="19">
        <v>91</v>
      </c>
      <c r="Q257" s="19">
        <v>0</v>
      </c>
      <c r="R257" s="19">
        <v>163</v>
      </c>
      <c r="S257" s="19">
        <v>65</v>
      </c>
      <c r="T257" s="19">
        <v>29</v>
      </c>
      <c r="U257" s="19">
        <v>121</v>
      </c>
      <c r="V257" s="19">
        <v>2234</v>
      </c>
      <c r="W257" s="19">
        <v>162</v>
      </c>
      <c r="X257" s="19">
        <v>144</v>
      </c>
      <c r="Y257" s="19">
        <v>26</v>
      </c>
      <c r="Z257" s="19">
        <v>49</v>
      </c>
      <c r="AA257" s="19">
        <v>137</v>
      </c>
      <c r="AB257" s="19"/>
      <c r="AC257" s="19"/>
      <c r="AD257" s="19"/>
      <c r="AE257" s="19"/>
      <c r="AF257" s="19"/>
      <c r="AG257" s="19"/>
      <c r="AI257" s="21">
        <f t="shared" si="74"/>
        <v>45340.069444444445</v>
      </c>
      <c r="AJ257" s="22">
        <f t="shared" si="77"/>
        <v>98.976399999999998</v>
      </c>
      <c r="AK257" s="22">
        <f t="shared" si="78"/>
        <v>97.948400000000007</v>
      </c>
      <c r="AL257" s="22" t="str">
        <f t="shared" si="85"/>
        <v/>
      </c>
      <c r="AM257" s="22">
        <f t="shared" si="79"/>
        <v>107.7144</v>
      </c>
      <c r="AN257" s="22">
        <f t="shared" si="80"/>
        <v>92.808400000000006</v>
      </c>
      <c r="AO257" s="22">
        <f t="shared" si="81"/>
        <v>50.660399999999996</v>
      </c>
      <c r="AP257" s="22">
        <f t="shared" si="82"/>
        <v>92.808400000000006</v>
      </c>
      <c r="AQ257" s="22">
        <f t="shared" si="83"/>
        <v>82.014399999999995</v>
      </c>
      <c r="AR257" s="22">
        <f t="shared" si="84"/>
        <v>64.538399999999996</v>
      </c>
      <c r="AS257" s="22">
        <f>IF(K257&lt;&gt;"", (K257*0.514)+1.8304,"")</f>
        <v>72.248400000000004</v>
      </c>
      <c r="AT257" s="22">
        <f>IF(L257&lt;&gt;"", (L257*0.514)+1.8304,"")</f>
        <v>82.528400000000005</v>
      </c>
      <c r="AU257" s="22">
        <f>IF(M257&lt;&gt;"", (M257*0.514)+1.8304,"")</f>
        <v>16.7364</v>
      </c>
      <c r="AV257" s="22">
        <f>IF(N257&lt;&gt;"", (N257*0.514)+1.8304,"")</f>
        <v>87.154399999999995</v>
      </c>
      <c r="AW257" s="22">
        <f>IF(O257&lt;&gt;"", (O257*0.514)+1.8304,"")</f>
        <v>70.706400000000002</v>
      </c>
      <c r="AX257" s="22">
        <f>IF(P257&lt;&gt;"", (P257*0.514)+1.8304,"")</f>
        <v>48.604399999999998</v>
      </c>
      <c r="AY257" s="22">
        <f>IF(Q257&lt;&gt;"", (Q257*0.514)+1.8304,"")</f>
        <v>1.8304</v>
      </c>
      <c r="AZ257" s="22">
        <f>IF(R257&lt;&gt;"", (R257*0.514)+1.8304,"")</f>
        <v>85.612399999999994</v>
      </c>
      <c r="BA257" s="22">
        <f>IF(S257&lt;&gt;"", (S257*0.514)+1.8304,"")</f>
        <v>35.240400000000001</v>
      </c>
      <c r="BB257" s="22">
        <f>IF(T257&lt;&gt;"", (T257*0.514)+1.8304,"")</f>
        <v>16.7364</v>
      </c>
      <c r="BC257" s="22">
        <f>IF(U257&lt;&gt;"", (U257*0.514)+1.8304,"")</f>
        <v>64.0244</v>
      </c>
      <c r="BD257" s="22">
        <f>IF(V257&lt;&gt;"", (V257*0.514)+1.8304,"")</f>
        <v>1150.1064000000001</v>
      </c>
      <c r="BE257" s="22">
        <f t="shared" si="91"/>
        <v>85.098399999999998</v>
      </c>
      <c r="BF257" s="22">
        <f t="shared" si="91"/>
        <v>75.846400000000003</v>
      </c>
      <c r="BG257" s="22">
        <f t="shared" si="91"/>
        <v>15.194400000000002</v>
      </c>
      <c r="BH257" s="22">
        <f t="shared" si="90"/>
        <v>27.016400000000001</v>
      </c>
      <c r="BI257" s="22">
        <f t="shared" si="90"/>
        <v>72.248400000000004</v>
      </c>
    </row>
    <row r="258" spans="1:61" hidden="1" x14ac:dyDescent="0.3">
      <c r="A258" s="20">
        <v>45340.076388888891</v>
      </c>
      <c r="B258" s="19">
        <v>189</v>
      </c>
      <c r="C258" s="19">
        <v>189</v>
      </c>
      <c r="D258" s="19"/>
      <c r="E258" s="19">
        <v>209</v>
      </c>
      <c r="F258" s="19">
        <v>179</v>
      </c>
      <c r="G258" s="19">
        <v>106</v>
      </c>
      <c r="H258" s="19">
        <v>183</v>
      </c>
      <c r="I258" s="19">
        <v>156</v>
      </c>
      <c r="J258" s="19">
        <v>123</v>
      </c>
      <c r="K258" s="19">
        <v>138</v>
      </c>
      <c r="L258" s="19">
        <v>158</v>
      </c>
      <c r="M258" s="19">
        <v>34</v>
      </c>
      <c r="N258" s="19">
        <v>175</v>
      </c>
      <c r="O258" s="19">
        <v>137</v>
      </c>
      <c r="P258" s="19">
        <v>91</v>
      </c>
      <c r="Q258" s="19">
        <v>0</v>
      </c>
      <c r="R258" s="19">
        <v>163</v>
      </c>
      <c r="S258" s="19">
        <v>67</v>
      </c>
      <c r="T258" s="19">
        <v>35</v>
      </c>
      <c r="U258" s="19">
        <v>122</v>
      </c>
      <c r="V258" s="19">
        <v>2226</v>
      </c>
      <c r="W258" s="19">
        <v>163</v>
      </c>
      <c r="X258" s="19">
        <v>148</v>
      </c>
      <c r="Y258" s="19">
        <v>23</v>
      </c>
      <c r="Z258" s="19">
        <v>48</v>
      </c>
      <c r="AA258" s="19">
        <v>139</v>
      </c>
      <c r="AB258" s="19"/>
      <c r="AC258" s="19"/>
      <c r="AD258" s="19"/>
      <c r="AE258" s="19"/>
      <c r="AF258" s="19"/>
      <c r="AG258" s="19"/>
      <c r="AI258" s="21">
        <f t="shared" ref="AI258:AI321" si="92">A258</f>
        <v>45340.076388888891</v>
      </c>
      <c r="AJ258" s="22">
        <f t="shared" si="77"/>
        <v>98.976399999999998</v>
      </c>
      <c r="AK258" s="22">
        <f t="shared" si="78"/>
        <v>98.976399999999998</v>
      </c>
      <c r="AL258" s="22" t="str">
        <f t="shared" si="85"/>
        <v/>
      </c>
      <c r="AM258" s="22">
        <f t="shared" si="79"/>
        <v>109.2564</v>
      </c>
      <c r="AN258" s="22">
        <f t="shared" si="80"/>
        <v>93.836399999999998</v>
      </c>
      <c r="AO258" s="22">
        <f t="shared" si="81"/>
        <v>56.314399999999999</v>
      </c>
      <c r="AP258" s="22">
        <f t="shared" si="82"/>
        <v>95.892399999999995</v>
      </c>
      <c r="AQ258" s="22">
        <f t="shared" si="83"/>
        <v>82.014399999999995</v>
      </c>
      <c r="AR258" s="22">
        <f t="shared" si="84"/>
        <v>65.052400000000006</v>
      </c>
      <c r="AS258" s="22">
        <f>IF(K258&lt;&gt;"", (K258*0.514)+1.8304,"")</f>
        <v>72.7624</v>
      </c>
      <c r="AT258" s="22">
        <f>IF(L258&lt;&gt;"", (L258*0.514)+1.8304,"")</f>
        <v>83.042400000000001</v>
      </c>
      <c r="AU258" s="22">
        <f>IF(M258&lt;&gt;"", (M258*0.514)+1.8304,"")</f>
        <v>19.3064</v>
      </c>
      <c r="AV258" s="22">
        <f>IF(N258&lt;&gt;"", (N258*0.514)+1.8304,"")</f>
        <v>91.7804</v>
      </c>
      <c r="AW258" s="22">
        <f>IF(O258&lt;&gt;"", (O258*0.514)+1.8304,"")</f>
        <v>72.248400000000004</v>
      </c>
      <c r="AX258" s="22">
        <f>IF(P258&lt;&gt;"", (P258*0.514)+1.8304,"")</f>
        <v>48.604399999999998</v>
      </c>
      <c r="AY258" s="22">
        <f>IF(Q258&lt;&gt;"", (Q258*0.514)+1.8304,"")</f>
        <v>1.8304</v>
      </c>
      <c r="AZ258" s="22">
        <f>IF(R258&lt;&gt;"", (R258*0.514)+1.8304,"")</f>
        <v>85.612399999999994</v>
      </c>
      <c r="BA258" s="22">
        <f>IF(S258&lt;&gt;"", (S258*0.514)+1.8304,"")</f>
        <v>36.2684</v>
      </c>
      <c r="BB258" s="22">
        <f>IF(T258&lt;&gt;"", (T258*0.514)+1.8304,"")</f>
        <v>19.820400000000003</v>
      </c>
      <c r="BC258" s="22">
        <f>IF(U258&lt;&gt;"", (U258*0.514)+1.8304,"")</f>
        <v>64.538399999999996</v>
      </c>
      <c r="BD258" s="22">
        <f>IF(V258&lt;&gt;"", (V258*0.514)+1.8304,"")</f>
        <v>1145.9944</v>
      </c>
      <c r="BE258" s="22">
        <f t="shared" si="91"/>
        <v>85.612399999999994</v>
      </c>
      <c r="BF258" s="22">
        <f t="shared" si="91"/>
        <v>77.9024</v>
      </c>
      <c r="BG258" s="22">
        <f t="shared" si="91"/>
        <v>13.6524</v>
      </c>
      <c r="BH258" s="22">
        <f t="shared" si="90"/>
        <v>26.502400000000002</v>
      </c>
      <c r="BI258" s="22">
        <f t="shared" si="90"/>
        <v>73.276399999999995</v>
      </c>
    </row>
    <row r="259" spans="1:61" hidden="1" x14ac:dyDescent="0.3">
      <c r="A259" s="20">
        <v>45340.083333333336</v>
      </c>
      <c r="B259" s="19">
        <v>189</v>
      </c>
      <c r="C259" s="19">
        <v>188</v>
      </c>
      <c r="D259" s="19"/>
      <c r="E259" s="19">
        <v>210</v>
      </c>
      <c r="F259" s="19">
        <v>178</v>
      </c>
      <c r="G259" s="19">
        <v>122</v>
      </c>
      <c r="H259" s="19">
        <v>177</v>
      </c>
      <c r="I259" s="19">
        <v>157</v>
      </c>
      <c r="J259" s="19">
        <v>126</v>
      </c>
      <c r="K259" s="19">
        <v>141</v>
      </c>
      <c r="L259" s="19">
        <v>159</v>
      </c>
      <c r="M259" s="19">
        <v>35</v>
      </c>
      <c r="N259" s="19">
        <v>167</v>
      </c>
      <c r="O259" s="19">
        <v>138</v>
      </c>
      <c r="P259" s="19">
        <v>91</v>
      </c>
      <c r="Q259" s="19">
        <v>1</v>
      </c>
      <c r="R259" s="19">
        <v>163</v>
      </c>
      <c r="S259" s="19">
        <v>67</v>
      </c>
      <c r="T259" s="19">
        <v>36</v>
      </c>
      <c r="U259" s="19">
        <v>123</v>
      </c>
      <c r="V259" s="19">
        <v>2220</v>
      </c>
      <c r="W259" s="19">
        <v>162</v>
      </c>
      <c r="X259" s="19">
        <v>149</v>
      </c>
      <c r="Y259" s="19">
        <v>23</v>
      </c>
      <c r="Z259" s="19">
        <v>47</v>
      </c>
      <c r="AA259" s="19">
        <v>140</v>
      </c>
      <c r="AB259" s="19"/>
      <c r="AC259" s="19"/>
      <c r="AD259" s="19"/>
      <c r="AE259" s="19"/>
      <c r="AF259" s="19"/>
      <c r="AG259" s="19"/>
      <c r="AI259" s="21">
        <f t="shared" si="92"/>
        <v>45340.083333333336</v>
      </c>
      <c r="AJ259" s="22">
        <f t="shared" si="77"/>
        <v>98.976399999999998</v>
      </c>
      <c r="AK259" s="22">
        <f t="shared" si="78"/>
        <v>98.462400000000002</v>
      </c>
      <c r="AL259" s="22" t="str">
        <f t="shared" si="85"/>
        <v/>
      </c>
      <c r="AM259" s="22">
        <f t="shared" si="79"/>
        <v>109.7704</v>
      </c>
      <c r="AN259" s="22">
        <f t="shared" si="80"/>
        <v>93.322400000000002</v>
      </c>
      <c r="AO259" s="22">
        <f t="shared" si="81"/>
        <v>64.538399999999996</v>
      </c>
      <c r="AP259" s="22">
        <f t="shared" si="82"/>
        <v>92.808400000000006</v>
      </c>
      <c r="AQ259" s="22">
        <f t="shared" si="83"/>
        <v>82.528400000000005</v>
      </c>
      <c r="AR259" s="22">
        <f t="shared" si="84"/>
        <v>66.594399999999993</v>
      </c>
      <c r="AS259" s="22">
        <f>IF(K259&lt;&gt;"", (K259*0.514)+1.8304,"")</f>
        <v>74.304400000000001</v>
      </c>
      <c r="AT259" s="22">
        <f>IF(L259&lt;&gt;"", (L259*0.514)+1.8304,"")</f>
        <v>83.556399999999996</v>
      </c>
      <c r="AU259" s="22">
        <f>IF(M259&lt;&gt;"", (M259*0.514)+1.8304,"")</f>
        <v>19.820400000000003</v>
      </c>
      <c r="AV259" s="22">
        <f>IF(N259&lt;&gt;"", (N259*0.514)+1.8304,"")</f>
        <v>87.668400000000005</v>
      </c>
      <c r="AW259" s="22">
        <f>IF(O259&lt;&gt;"", (O259*0.514)+1.8304,"")</f>
        <v>72.7624</v>
      </c>
      <c r="AX259" s="22">
        <f>IF(P259&lt;&gt;"", (P259*0.514)+1.8304,"")</f>
        <v>48.604399999999998</v>
      </c>
      <c r="AY259" s="22">
        <f>IF(Q259&lt;&gt;"", (Q259*0.514)+1.8304,"")</f>
        <v>2.3444000000000003</v>
      </c>
      <c r="AZ259" s="22">
        <f>IF(R259&lt;&gt;"", (R259*0.514)+1.8304,"")</f>
        <v>85.612399999999994</v>
      </c>
      <c r="BA259" s="22">
        <f>IF(S259&lt;&gt;"", (S259*0.514)+1.8304,"")</f>
        <v>36.2684</v>
      </c>
      <c r="BB259" s="22">
        <f>IF(T259&lt;&gt;"", (T259*0.514)+1.8304,"")</f>
        <v>20.334400000000002</v>
      </c>
      <c r="BC259" s="22">
        <f>IF(U259&lt;&gt;"", (U259*0.514)+1.8304,"")</f>
        <v>65.052400000000006</v>
      </c>
      <c r="BD259" s="22">
        <f>IF(V259&lt;&gt;"", (V259*0.514)+1.8304,"")</f>
        <v>1142.9104</v>
      </c>
      <c r="BE259" s="22">
        <f t="shared" si="91"/>
        <v>85.098399999999998</v>
      </c>
      <c r="BF259" s="22">
        <f t="shared" si="91"/>
        <v>78.416399999999996</v>
      </c>
      <c r="BG259" s="22">
        <f t="shared" si="91"/>
        <v>13.6524</v>
      </c>
      <c r="BH259" s="22">
        <f t="shared" si="90"/>
        <v>25.988400000000002</v>
      </c>
      <c r="BI259" s="22">
        <f t="shared" si="90"/>
        <v>73.790400000000005</v>
      </c>
    </row>
    <row r="260" spans="1:61" hidden="1" x14ac:dyDescent="0.3">
      <c r="A260" s="20">
        <v>45340.090277777781</v>
      </c>
      <c r="B260" s="19">
        <v>190</v>
      </c>
      <c r="C260" s="19">
        <v>187</v>
      </c>
      <c r="D260" s="19"/>
      <c r="E260" s="19">
        <v>210</v>
      </c>
      <c r="F260" s="19">
        <v>178</v>
      </c>
      <c r="G260" s="19">
        <v>109</v>
      </c>
      <c r="H260" s="19">
        <v>174</v>
      </c>
      <c r="I260" s="19">
        <v>158</v>
      </c>
      <c r="J260" s="19">
        <v>131</v>
      </c>
      <c r="K260" s="19">
        <v>144</v>
      </c>
      <c r="L260" s="19">
        <v>160</v>
      </c>
      <c r="M260" s="19">
        <v>35</v>
      </c>
      <c r="N260" s="19">
        <v>169</v>
      </c>
      <c r="O260" s="19">
        <v>138</v>
      </c>
      <c r="P260" s="19">
        <v>93</v>
      </c>
      <c r="Q260" s="19">
        <v>0</v>
      </c>
      <c r="R260" s="19">
        <v>164</v>
      </c>
      <c r="S260" s="19">
        <v>65</v>
      </c>
      <c r="T260" s="19">
        <v>34</v>
      </c>
      <c r="U260" s="19">
        <v>121</v>
      </c>
      <c r="V260" s="19">
        <v>2220</v>
      </c>
      <c r="W260" s="19">
        <v>164</v>
      </c>
      <c r="X260" s="19">
        <v>152</v>
      </c>
      <c r="Y260" s="19">
        <v>24</v>
      </c>
      <c r="Z260" s="19">
        <v>49</v>
      </c>
      <c r="AA260" s="19">
        <v>137</v>
      </c>
      <c r="AB260" s="19"/>
      <c r="AC260" s="19"/>
      <c r="AD260" s="19"/>
      <c r="AE260" s="19"/>
      <c r="AF260" s="19"/>
      <c r="AG260" s="19"/>
      <c r="AI260" s="21">
        <f t="shared" si="92"/>
        <v>45340.090277777781</v>
      </c>
      <c r="AJ260" s="22">
        <f t="shared" si="77"/>
        <v>99.490399999999994</v>
      </c>
      <c r="AK260" s="22">
        <f t="shared" si="78"/>
        <v>97.948400000000007</v>
      </c>
      <c r="AL260" s="22" t="str">
        <f t="shared" si="85"/>
        <v/>
      </c>
      <c r="AM260" s="22">
        <f t="shared" si="79"/>
        <v>109.7704</v>
      </c>
      <c r="AN260" s="22">
        <f t="shared" si="80"/>
        <v>93.322400000000002</v>
      </c>
      <c r="AO260" s="22">
        <f t="shared" si="81"/>
        <v>57.856400000000001</v>
      </c>
      <c r="AP260" s="22">
        <f t="shared" si="82"/>
        <v>91.266400000000004</v>
      </c>
      <c r="AQ260" s="22">
        <f t="shared" si="83"/>
        <v>83.042400000000001</v>
      </c>
      <c r="AR260" s="22">
        <f t="shared" si="84"/>
        <v>69.164400000000001</v>
      </c>
      <c r="AS260" s="22">
        <f>IF(K260&lt;&gt;"", (K260*0.514)+1.8304,"")</f>
        <v>75.846400000000003</v>
      </c>
      <c r="AT260" s="22">
        <f>IF(L260&lt;&gt;"", (L260*0.514)+1.8304,"")</f>
        <v>84.070400000000006</v>
      </c>
      <c r="AU260" s="22">
        <f>IF(M260&lt;&gt;"", (M260*0.514)+1.8304,"")</f>
        <v>19.820400000000003</v>
      </c>
      <c r="AV260" s="22">
        <f>IF(N260&lt;&gt;"", (N260*0.514)+1.8304,"")</f>
        <v>88.696399999999997</v>
      </c>
      <c r="AW260" s="22">
        <f>IF(O260&lt;&gt;"", (O260*0.514)+1.8304,"")</f>
        <v>72.7624</v>
      </c>
      <c r="AX260" s="22">
        <f>IF(P260&lt;&gt;"", (P260*0.514)+1.8304,"")</f>
        <v>49.632399999999997</v>
      </c>
      <c r="AY260" s="22">
        <f>IF(Q260&lt;&gt;"", (Q260*0.514)+1.8304,"")</f>
        <v>1.8304</v>
      </c>
      <c r="AZ260" s="22">
        <f>IF(R260&lt;&gt;"", (R260*0.514)+1.8304,"")</f>
        <v>86.126400000000004</v>
      </c>
      <c r="BA260" s="22">
        <f>IF(S260&lt;&gt;"", (S260*0.514)+1.8304,"")</f>
        <v>35.240400000000001</v>
      </c>
      <c r="BB260" s="22">
        <f>IF(T260&lt;&gt;"", (T260*0.514)+1.8304,"")</f>
        <v>19.3064</v>
      </c>
      <c r="BC260" s="22">
        <f>IF(U260&lt;&gt;"", (U260*0.514)+1.8304,"")</f>
        <v>64.0244</v>
      </c>
      <c r="BD260" s="22">
        <f>IF(V260&lt;&gt;"", (V260*0.514)+1.8304,"")</f>
        <v>1142.9104</v>
      </c>
      <c r="BE260" s="22">
        <f t="shared" si="91"/>
        <v>86.126400000000004</v>
      </c>
      <c r="BF260" s="22">
        <f t="shared" si="91"/>
        <v>79.958399999999997</v>
      </c>
      <c r="BG260" s="22">
        <f t="shared" si="91"/>
        <v>14.166399999999999</v>
      </c>
      <c r="BH260" s="22">
        <f t="shared" si="90"/>
        <v>27.016400000000001</v>
      </c>
      <c r="BI260" s="22">
        <f t="shared" si="90"/>
        <v>72.248400000000004</v>
      </c>
    </row>
    <row r="261" spans="1:61" hidden="1" x14ac:dyDescent="0.3">
      <c r="A261" s="20">
        <v>45340.097222222219</v>
      </c>
      <c r="B261" s="19">
        <v>191</v>
      </c>
      <c r="C261" s="19">
        <v>187</v>
      </c>
      <c r="D261" s="19"/>
      <c r="E261" s="19">
        <v>210</v>
      </c>
      <c r="F261" s="19">
        <v>182</v>
      </c>
      <c r="G261" s="19">
        <v>102</v>
      </c>
      <c r="H261" s="19">
        <v>173</v>
      </c>
      <c r="I261" s="19">
        <v>161</v>
      </c>
      <c r="J261" s="19">
        <v>128</v>
      </c>
      <c r="K261" s="19">
        <v>143</v>
      </c>
      <c r="L261" s="19">
        <v>161</v>
      </c>
      <c r="M261" s="19">
        <v>38</v>
      </c>
      <c r="N261" s="19">
        <v>167</v>
      </c>
      <c r="O261" s="19">
        <v>138</v>
      </c>
      <c r="P261" s="19">
        <v>93</v>
      </c>
      <c r="Q261" s="19">
        <v>0</v>
      </c>
      <c r="R261" s="19">
        <v>163</v>
      </c>
      <c r="S261" s="19">
        <v>66</v>
      </c>
      <c r="T261" s="19">
        <v>34</v>
      </c>
      <c r="U261" s="19">
        <v>122</v>
      </c>
      <c r="V261" s="19">
        <v>2196</v>
      </c>
      <c r="W261" s="19">
        <v>164</v>
      </c>
      <c r="X261" s="19">
        <v>152</v>
      </c>
      <c r="Y261" s="19">
        <v>26</v>
      </c>
      <c r="Z261" s="19">
        <v>47</v>
      </c>
      <c r="AA261" s="19">
        <v>138</v>
      </c>
      <c r="AB261" s="19"/>
      <c r="AC261" s="19"/>
      <c r="AD261" s="19"/>
      <c r="AE261" s="19"/>
      <c r="AF261" s="19"/>
      <c r="AG261" s="19"/>
      <c r="AI261" s="21">
        <f t="shared" si="92"/>
        <v>45340.097222222219</v>
      </c>
      <c r="AJ261" s="22">
        <f t="shared" si="77"/>
        <v>100.0044</v>
      </c>
      <c r="AK261" s="22">
        <f t="shared" si="78"/>
        <v>97.948400000000007</v>
      </c>
      <c r="AL261" s="22" t="str">
        <f t="shared" si="85"/>
        <v/>
      </c>
      <c r="AM261" s="22">
        <f t="shared" si="79"/>
        <v>109.7704</v>
      </c>
      <c r="AN261" s="22">
        <f t="shared" si="80"/>
        <v>95.378399999999999</v>
      </c>
      <c r="AO261" s="22">
        <f t="shared" si="81"/>
        <v>54.258400000000002</v>
      </c>
      <c r="AP261" s="22">
        <f t="shared" si="82"/>
        <v>90.752399999999994</v>
      </c>
      <c r="AQ261" s="22">
        <f t="shared" si="83"/>
        <v>84.584400000000002</v>
      </c>
      <c r="AR261" s="22">
        <f t="shared" si="84"/>
        <v>67.622399999999999</v>
      </c>
      <c r="AS261" s="22">
        <f>IF(K261&lt;&gt;"", (K261*0.514)+1.8304,"")</f>
        <v>75.332399999999993</v>
      </c>
      <c r="AT261" s="22">
        <f>IF(L261&lt;&gt;"", (L261*0.514)+1.8304,"")</f>
        <v>84.584400000000002</v>
      </c>
      <c r="AU261" s="22">
        <f>IF(M261&lt;&gt;"", (M261*0.514)+1.8304,"")</f>
        <v>21.362400000000001</v>
      </c>
      <c r="AV261" s="22">
        <f>IF(N261&lt;&gt;"", (N261*0.514)+1.8304,"")</f>
        <v>87.668400000000005</v>
      </c>
      <c r="AW261" s="22">
        <f>IF(O261&lt;&gt;"", (O261*0.514)+1.8304,"")</f>
        <v>72.7624</v>
      </c>
      <c r="AX261" s="22">
        <f>IF(P261&lt;&gt;"", (P261*0.514)+1.8304,"")</f>
        <v>49.632399999999997</v>
      </c>
      <c r="AY261" s="22">
        <f>IF(Q261&lt;&gt;"", (Q261*0.514)+1.8304,"")</f>
        <v>1.8304</v>
      </c>
      <c r="AZ261" s="22">
        <f>IF(R261&lt;&gt;"", (R261*0.514)+1.8304,"")</f>
        <v>85.612399999999994</v>
      </c>
      <c r="BA261" s="22">
        <f>IF(S261&lt;&gt;"", (S261*0.514)+1.8304,"")</f>
        <v>35.754399999999997</v>
      </c>
      <c r="BB261" s="22">
        <f>IF(T261&lt;&gt;"", (T261*0.514)+1.8304,"")</f>
        <v>19.3064</v>
      </c>
      <c r="BC261" s="22">
        <f>IF(U261&lt;&gt;"", (U261*0.514)+1.8304,"")</f>
        <v>64.538399999999996</v>
      </c>
      <c r="BD261" s="22">
        <f>IF(V261&lt;&gt;"", (V261*0.514)+1.8304,"")</f>
        <v>1130.5744</v>
      </c>
      <c r="BE261" s="22">
        <f t="shared" si="91"/>
        <v>86.126400000000004</v>
      </c>
      <c r="BF261" s="22">
        <f t="shared" si="91"/>
        <v>79.958399999999997</v>
      </c>
      <c r="BG261" s="22">
        <f t="shared" si="91"/>
        <v>15.194400000000002</v>
      </c>
      <c r="BH261" s="22">
        <f t="shared" si="90"/>
        <v>25.988400000000002</v>
      </c>
      <c r="BI261" s="22">
        <f t="shared" si="90"/>
        <v>72.7624</v>
      </c>
    </row>
    <row r="262" spans="1:61" hidden="1" x14ac:dyDescent="0.3">
      <c r="A262" s="20">
        <v>45340.104166666664</v>
      </c>
      <c r="B262" s="19">
        <v>193</v>
      </c>
      <c r="C262" s="19">
        <v>187</v>
      </c>
      <c r="D262" s="19"/>
      <c r="E262" s="19">
        <v>210</v>
      </c>
      <c r="F262" s="19">
        <v>182</v>
      </c>
      <c r="G262" s="19"/>
      <c r="H262" s="19">
        <v>178</v>
      </c>
      <c r="I262" s="19">
        <v>157</v>
      </c>
      <c r="J262" s="19">
        <v>131</v>
      </c>
      <c r="K262" s="19">
        <v>144</v>
      </c>
      <c r="L262" s="19">
        <v>162</v>
      </c>
      <c r="M262" s="19">
        <v>48</v>
      </c>
      <c r="N262" s="19">
        <v>167</v>
      </c>
      <c r="O262" s="19">
        <v>138</v>
      </c>
      <c r="P262" s="19">
        <v>94</v>
      </c>
      <c r="Q262" s="19">
        <v>1</v>
      </c>
      <c r="R262" s="19">
        <v>161</v>
      </c>
      <c r="S262" s="19">
        <v>66</v>
      </c>
      <c r="T262" s="19">
        <v>35</v>
      </c>
      <c r="U262" s="19">
        <v>120</v>
      </c>
      <c r="V262" s="19">
        <v>2199</v>
      </c>
      <c r="W262" s="19">
        <v>163</v>
      </c>
      <c r="X262" s="19">
        <v>152</v>
      </c>
      <c r="Y262" s="19">
        <v>25</v>
      </c>
      <c r="Z262" s="19">
        <v>48</v>
      </c>
      <c r="AA262" s="19">
        <v>139</v>
      </c>
      <c r="AB262" s="19"/>
      <c r="AC262" s="19"/>
      <c r="AD262" s="19"/>
      <c r="AE262" s="19"/>
      <c r="AF262" s="19"/>
      <c r="AG262" s="19"/>
      <c r="AI262" s="21">
        <f t="shared" si="92"/>
        <v>45340.104166666664</v>
      </c>
      <c r="AJ262" s="22">
        <f t="shared" si="77"/>
        <v>101.0324</v>
      </c>
      <c r="AK262" s="22">
        <f t="shared" si="78"/>
        <v>97.948400000000007</v>
      </c>
      <c r="AL262" s="22" t="str">
        <f t="shared" si="85"/>
        <v/>
      </c>
      <c r="AM262" s="22">
        <f t="shared" si="79"/>
        <v>109.7704</v>
      </c>
      <c r="AN262" s="22">
        <f t="shared" si="80"/>
        <v>95.378399999999999</v>
      </c>
      <c r="AO262" s="22" t="str">
        <f t="shared" si="81"/>
        <v/>
      </c>
      <c r="AP262" s="22">
        <f t="shared" si="82"/>
        <v>93.322400000000002</v>
      </c>
      <c r="AQ262" s="22">
        <f t="shared" si="83"/>
        <v>82.528400000000005</v>
      </c>
      <c r="AR262" s="22">
        <f t="shared" si="84"/>
        <v>69.164400000000001</v>
      </c>
      <c r="AS262" s="22">
        <f>IF(K262&lt;&gt;"", (K262*0.514)+1.8304,"")</f>
        <v>75.846400000000003</v>
      </c>
      <c r="AT262" s="22">
        <f>IF(L262&lt;&gt;"", (L262*0.514)+1.8304,"")</f>
        <v>85.098399999999998</v>
      </c>
      <c r="AU262" s="22">
        <f>IF(M262&lt;&gt;"", (M262*0.514)+1.8304,"")</f>
        <v>26.502400000000002</v>
      </c>
      <c r="AV262" s="22">
        <f>IF(N262&lt;&gt;"", (N262*0.514)+1.8304,"")</f>
        <v>87.668400000000005</v>
      </c>
      <c r="AW262" s="22">
        <f>IF(O262&lt;&gt;"", (O262*0.514)+1.8304,"")</f>
        <v>72.7624</v>
      </c>
      <c r="AX262" s="22">
        <f>IF(P262&lt;&gt;"", (P262*0.514)+1.8304,"")</f>
        <v>50.1464</v>
      </c>
      <c r="AY262" s="22">
        <f>IF(Q262&lt;&gt;"", (Q262*0.514)+1.8304,"")</f>
        <v>2.3444000000000003</v>
      </c>
      <c r="AZ262" s="22">
        <f>IF(R262&lt;&gt;"", (R262*0.514)+1.8304,"")</f>
        <v>84.584400000000002</v>
      </c>
      <c r="BA262" s="22">
        <f>IF(S262&lt;&gt;"", (S262*0.514)+1.8304,"")</f>
        <v>35.754399999999997</v>
      </c>
      <c r="BB262" s="22">
        <f>IF(T262&lt;&gt;"", (T262*0.514)+1.8304,"")</f>
        <v>19.820400000000003</v>
      </c>
      <c r="BC262" s="22">
        <f>IF(U262&lt;&gt;"", (U262*0.514)+1.8304,"")</f>
        <v>63.510399999999997</v>
      </c>
      <c r="BD262" s="22">
        <f>IF(V262&lt;&gt;"", (V262*0.514)+1.8304,"")</f>
        <v>1132.1164000000001</v>
      </c>
      <c r="BE262" s="22">
        <f t="shared" si="91"/>
        <v>85.612399999999994</v>
      </c>
      <c r="BF262" s="22">
        <f t="shared" si="91"/>
        <v>79.958399999999997</v>
      </c>
      <c r="BG262" s="22">
        <f t="shared" si="91"/>
        <v>14.680399999999999</v>
      </c>
      <c r="BH262" s="22">
        <f t="shared" si="90"/>
        <v>26.502400000000002</v>
      </c>
      <c r="BI262" s="22">
        <f t="shared" si="90"/>
        <v>73.276399999999995</v>
      </c>
    </row>
    <row r="263" spans="1:61" hidden="1" x14ac:dyDescent="0.3">
      <c r="A263" s="20">
        <v>45340.111111111109</v>
      </c>
      <c r="B263" s="19">
        <v>196</v>
      </c>
      <c r="C263" s="19">
        <v>189</v>
      </c>
      <c r="D263" s="19"/>
      <c r="E263" s="19">
        <v>211</v>
      </c>
      <c r="F263" s="19">
        <v>185</v>
      </c>
      <c r="G263" s="19"/>
      <c r="H263" s="19">
        <v>180</v>
      </c>
      <c r="I263" s="19">
        <v>155</v>
      </c>
      <c r="J263" s="19">
        <v>132</v>
      </c>
      <c r="K263" s="19">
        <v>145</v>
      </c>
      <c r="L263" s="19">
        <v>164</v>
      </c>
      <c r="M263" s="19">
        <v>59</v>
      </c>
      <c r="N263" s="19">
        <v>166</v>
      </c>
      <c r="O263" s="19">
        <v>137</v>
      </c>
      <c r="P263" s="19">
        <v>96</v>
      </c>
      <c r="Q263" s="19">
        <v>1</v>
      </c>
      <c r="R263" s="19">
        <v>161</v>
      </c>
      <c r="S263" s="19">
        <v>64</v>
      </c>
      <c r="T263" s="19">
        <v>41</v>
      </c>
      <c r="U263" s="19">
        <v>125</v>
      </c>
      <c r="V263" s="19">
        <v>2239</v>
      </c>
      <c r="W263" s="19">
        <v>163</v>
      </c>
      <c r="X263" s="19">
        <v>151</v>
      </c>
      <c r="Y263" s="19">
        <v>29</v>
      </c>
      <c r="Z263" s="19">
        <v>51</v>
      </c>
      <c r="AA263" s="19">
        <v>139</v>
      </c>
      <c r="AB263" s="19"/>
      <c r="AC263" s="19"/>
      <c r="AD263" s="19"/>
      <c r="AE263" s="19"/>
      <c r="AF263" s="19"/>
      <c r="AG263" s="19"/>
      <c r="AI263" s="21">
        <f t="shared" si="92"/>
        <v>45340.111111111109</v>
      </c>
      <c r="AJ263" s="22">
        <f t="shared" si="77"/>
        <v>102.5744</v>
      </c>
      <c r="AK263" s="22">
        <f t="shared" si="78"/>
        <v>98.976399999999998</v>
      </c>
      <c r="AL263" s="22" t="str">
        <f t="shared" si="85"/>
        <v/>
      </c>
      <c r="AM263" s="22">
        <f t="shared" si="79"/>
        <v>110.28440000000001</v>
      </c>
      <c r="AN263" s="22">
        <f t="shared" si="80"/>
        <v>96.920400000000001</v>
      </c>
      <c r="AO263" s="22" t="str">
        <f t="shared" si="81"/>
        <v/>
      </c>
      <c r="AP263" s="22">
        <f t="shared" si="82"/>
        <v>94.350399999999993</v>
      </c>
      <c r="AQ263" s="22">
        <f t="shared" si="83"/>
        <v>81.500399999999999</v>
      </c>
      <c r="AR263" s="22">
        <f t="shared" si="84"/>
        <v>69.678399999999996</v>
      </c>
      <c r="AS263" s="22">
        <f>IF(K263&lt;&gt;"", (K263*0.514)+1.8304,"")</f>
        <v>76.360399999999998</v>
      </c>
      <c r="AT263" s="22">
        <f>IF(L263&lt;&gt;"", (L263*0.514)+1.8304,"")</f>
        <v>86.126400000000004</v>
      </c>
      <c r="AU263" s="22">
        <f>IF(M263&lt;&gt;"", (M263*0.514)+1.8304,"")</f>
        <v>32.156399999999998</v>
      </c>
      <c r="AV263" s="22">
        <f>IF(N263&lt;&gt;"", (N263*0.514)+1.8304,"")</f>
        <v>87.154399999999995</v>
      </c>
      <c r="AW263" s="22">
        <f>IF(O263&lt;&gt;"", (O263*0.514)+1.8304,"")</f>
        <v>72.248400000000004</v>
      </c>
      <c r="AX263" s="22">
        <f>IF(P263&lt;&gt;"", (P263*0.514)+1.8304,"")</f>
        <v>51.174399999999999</v>
      </c>
      <c r="AY263" s="22">
        <f>IF(Q263&lt;&gt;"", (Q263*0.514)+1.8304,"")</f>
        <v>2.3444000000000003</v>
      </c>
      <c r="AZ263" s="22">
        <f>IF(R263&lt;&gt;"", (R263*0.514)+1.8304,"")</f>
        <v>84.584400000000002</v>
      </c>
      <c r="BA263" s="22">
        <f>IF(S263&lt;&gt;"", (S263*0.514)+1.8304,"")</f>
        <v>34.726399999999998</v>
      </c>
      <c r="BB263" s="22">
        <f>IF(T263&lt;&gt;"", (T263*0.514)+1.8304,"")</f>
        <v>22.904400000000003</v>
      </c>
      <c r="BC263" s="22">
        <f>IF(U263&lt;&gt;"", (U263*0.514)+1.8304,"")</f>
        <v>66.080399999999997</v>
      </c>
      <c r="BD263" s="22">
        <f>IF(V263&lt;&gt;"", (V263*0.514)+1.8304,"")</f>
        <v>1152.6764000000001</v>
      </c>
      <c r="BE263" s="22">
        <f t="shared" si="91"/>
        <v>85.612399999999994</v>
      </c>
      <c r="BF263" s="22">
        <f t="shared" si="91"/>
        <v>79.444400000000002</v>
      </c>
      <c r="BG263" s="22">
        <f t="shared" si="91"/>
        <v>16.7364</v>
      </c>
      <c r="BH263" s="22">
        <f t="shared" ref="BH263:BI278" si="93">IF(Z263&lt;&gt;"", (Z263*0.514)+1.8304,"")</f>
        <v>28.044400000000003</v>
      </c>
      <c r="BI263" s="22">
        <f t="shared" si="93"/>
        <v>73.276399999999995</v>
      </c>
    </row>
    <row r="264" spans="1:61" hidden="1" x14ac:dyDescent="0.3">
      <c r="A264" s="20">
        <v>45340.118055555555</v>
      </c>
      <c r="B264" s="19">
        <v>197</v>
      </c>
      <c r="C264" s="19">
        <v>190</v>
      </c>
      <c r="D264" s="19"/>
      <c r="E264" s="19">
        <v>213</v>
      </c>
      <c r="F264" s="19">
        <v>188</v>
      </c>
      <c r="G264" s="19"/>
      <c r="H264" s="19">
        <v>177</v>
      </c>
      <c r="I264" s="19">
        <v>155</v>
      </c>
      <c r="J264" s="19">
        <v>131</v>
      </c>
      <c r="K264" s="19">
        <v>148</v>
      </c>
      <c r="L264" s="19">
        <v>164</v>
      </c>
      <c r="M264" s="19">
        <v>60</v>
      </c>
      <c r="N264" s="19">
        <v>169</v>
      </c>
      <c r="O264" s="19">
        <v>140</v>
      </c>
      <c r="P264" s="19">
        <v>97</v>
      </c>
      <c r="Q264" s="19">
        <v>1</v>
      </c>
      <c r="R264" s="19">
        <v>162</v>
      </c>
      <c r="S264" s="19">
        <v>66</v>
      </c>
      <c r="T264" s="19">
        <v>40</v>
      </c>
      <c r="U264" s="19">
        <v>125</v>
      </c>
      <c r="V264" s="19">
        <v>2201</v>
      </c>
      <c r="W264" s="19">
        <v>164</v>
      </c>
      <c r="X264" s="19">
        <v>152</v>
      </c>
      <c r="Y264" s="19">
        <v>29</v>
      </c>
      <c r="Z264" s="19">
        <v>52</v>
      </c>
      <c r="AA264" s="19">
        <v>143</v>
      </c>
      <c r="AB264" s="19"/>
      <c r="AC264" s="19"/>
      <c r="AD264" s="19"/>
      <c r="AE264" s="19"/>
      <c r="AF264" s="19"/>
      <c r="AG264" s="19"/>
      <c r="AI264" s="21">
        <f t="shared" si="92"/>
        <v>45340.118055555555</v>
      </c>
      <c r="AJ264" s="22">
        <f t="shared" si="77"/>
        <v>103.08839999999999</v>
      </c>
      <c r="AK264" s="22">
        <f t="shared" si="78"/>
        <v>99.490399999999994</v>
      </c>
      <c r="AL264" s="22" t="str">
        <f t="shared" si="85"/>
        <v/>
      </c>
      <c r="AM264" s="22">
        <f t="shared" si="79"/>
        <v>111.3124</v>
      </c>
      <c r="AN264" s="22">
        <f t="shared" si="80"/>
        <v>98.462400000000002</v>
      </c>
      <c r="AO264" s="22" t="str">
        <f t="shared" si="81"/>
        <v/>
      </c>
      <c r="AP264" s="22">
        <f t="shared" si="82"/>
        <v>92.808400000000006</v>
      </c>
      <c r="AQ264" s="22">
        <f t="shared" si="83"/>
        <v>81.500399999999999</v>
      </c>
      <c r="AR264" s="22">
        <f t="shared" si="84"/>
        <v>69.164400000000001</v>
      </c>
      <c r="AS264" s="22">
        <f>IF(K264&lt;&gt;"", (K264*0.514)+1.8304,"")</f>
        <v>77.9024</v>
      </c>
      <c r="AT264" s="22">
        <f>IF(L264&lt;&gt;"", (L264*0.514)+1.8304,"")</f>
        <v>86.126400000000004</v>
      </c>
      <c r="AU264" s="22">
        <f>IF(M264&lt;&gt;"", (M264*0.514)+1.8304,"")</f>
        <v>32.670400000000001</v>
      </c>
      <c r="AV264" s="22">
        <f>IF(N264&lt;&gt;"", (N264*0.514)+1.8304,"")</f>
        <v>88.696399999999997</v>
      </c>
      <c r="AW264" s="22">
        <f>IF(O264&lt;&gt;"", (O264*0.514)+1.8304,"")</f>
        <v>73.790400000000005</v>
      </c>
      <c r="AX264" s="22">
        <f>IF(P264&lt;&gt;"", (P264*0.514)+1.8304,"")</f>
        <v>51.688400000000001</v>
      </c>
      <c r="AY264" s="22">
        <f>IF(Q264&lt;&gt;"", (Q264*0.514)+1.8304,"")</f>
        <v>2.3444000000000003</v>
      </c>
      <c r="AZ264" s="22">
        <f>IF(R264&lt;&gt;"", (R264*0.514)+1.8304,"")</f>
        <v>85.098399999999998</v>
      </c>
      <c r="BA264" s="22">
        <f>IF(S264&lt;&gt;"", (S264*0.514)+1.8304,"")</f>
        <v>35.754399999999997</v>
      </c>
      <c r="BB264" s="22">
        <f>IF(T264&lt;&gt;"", (T264*0.514)+1.8304,"")</f>
        <v>22.390400000000003</v>
      </c>
      <c r="BC264" s="22">
        <f>IF(U264&lt;&gt;"", (U264*0.514)+1.8304,"")</f>
        <v>66.080399999999997</v>
      </c>
      <c r="BD264" s="22">
        <f>IF(V264&lt;&gt;"", (V264*0.514)+1.8304,"")</f>
        <v>1133.1444000000001</v>
      </c>
      <c r="BE264" s="22">
        <f t="shared" si="91"/>
        <v>86.126400000000004</v>
      </c>
      <c r="BF264" s="22">
        <f t="shared" si="91"/>
        <v>79.958399999999997</v>
      </c>
      <c r="BG264" s="22">
        <f t="shared" si="91"/>
        <v>16.7364</v>
      </c>
      <c r="BH264" s="22">
        <f t="shared" si="93"/>
        <v>28.558400000000002</v>
      </c>
      <c r="BI264" s="22">
        <f t="shared" si="93"/>
        <v>75.332399999999993</v>
      </c>
    </row>
    <row r="265" spans="1:61" hidden="1" x14ac:dyDescent="0.3">
      <c r="A265" s="20">
        <v>45340.125</v>
      </c>
      <c r="B265" s="19">
        <v>198</v>
      </c>
      <c r="C265" s="19">
        <v>190</v>
      </c>
      <c r="D265" s="19"/>
      <c r="E265" s="19">
        <v>212</v>
      </c>
      <c r="F265" s="19">
        <v>186</v>
      </c>
      <c r="G265" s="19">
        <v>108</v>
      </c>
      <c r="H265" s="19">
        <v>181</v>
      </c>
      <c r="I265" s="19">
        <v>156</v>
      </c>
      <c r="J265" s="19">
        <v>130</v>
      </c>
      <c r="K265" s="19">
        <v>148</v>
      </c>
      <c r="L265" s="19">
        <v>164</v>
      </c>
      <c r="M265" s="19">
        <v>58</v>
      </c>
      <c r="N265" s="19">
        <v>170</v>
      </c>
      <c r="O265" s="19">
        <v>141</v>
      </c>
      <c r="P265" s="19">
        <v>95</v>
      </c>
      <c r="Q265" s="19">
        <v>2</v>
      </c>
      <c r="R265" s="19">
        <v>163</v>
      </c>
      <c r="S265" s="19">
        <v>68</v>
      </c>
      <c r="T265" s="19">
        <v>39</v>
      </c>
      <c r="U265" s="19">
        <v>125</v>
      </c>
      <c r="V265" s="19">
        <v>2204</v>
      </c>
      <c r="W265" s="19">
        <v>164</v>
      </c>
      <c r="X265" s="19">
        <v>152</v>
      </c>
      <c r="Y265" s="19">
        <v>29</v>
      </c>
      <c r="Z265" s="19">
        <v>52</v>
      </c>
      <c r="AA265" s="19">
        <v>145</v>
      </c>
      <c r="AB265" s="19"/>
      <c r="AC265" s="19"/>
      <c r="AD265" s="19"/>
      <c r="AE265" s="19"/>
      <c r="AF265" s="19"/>
      <c r="AG265" s="19"/>
      <c r="AI265" s="21">
        <f t="shared" si="92"/>
        <v>45340.125</v>
      </c>
      <c r="AJ265" s="22">
        <f t="shared" si="77"/>
        <v>103.6024</v>
      </c>
      <c r="AK265" s="22">
        <f t="shared" si="78"/>
        <v>99.490399999999994</v>
      </c>
      <c r="AL265" s="22" t="str">
        <f t="shared" si="85"/>
        <v/>
      </c>
      <c r="AM265" s="22">
        <f t="shared" si="79"/>
        <v>110.7984</v>
      </c>
      <c r="AN265" s="22">
        <f t="shared" si="80"/>
        <v>97.434399999999997</v>
      </c>
      <c r="AO265" s="22">
        <f t="shared" si="81"/>
        <v>57.342399999999998</v>
      </c>
      <c r="AP265" s="22">
        <f t="shared" si="82"/>
        <v>94.864400000000003</v>
      </c>
      <c r="AQ265" s="22">
        <f t="shared" si="83"/>
        <v>82.014399999999995</v>
      </c>
      <c r="AR265" s="22">
        <f t="shared" si="84"/>
        <v>68.650400000000005</v>
      </c>
      <c r="AS265" s="22">
        <f>IF(K265&lt;&gt;"", (K265*0.514)+1.8304,"")</f>
        <v>77.9024</v>
      </c>
      <c r="AT265" s="22">
        <f>IF(L265&lt;&gt;"", (L265*0.514)+1.8304,"")</f>
        <v>86.126400000000004</v>
      </c>
      <c r="AU265" s="22">
        <f>IF(M265&lt;&gt;"", (M265*0.514)+1.8304,"")</f>
        <v>31.642400000000002</v>
      </c>
      <c r="AV265" s="22">
        <f>IF(N265&lt;&gt;"", (N265*0.514)+1.8304,"")</f>
        <v>89.210399999999993</v>
      </c>
      <c r="AW265" s="22">
        <f>IF(O265&lt;&gt;"", (O265*0.514)+1.8304,"")</f>
        <v>74.304400000000001</v>
      </c>
      <c r="AX265" s="22">
        <f>IF(P265&lt;&gt;"", (P265*0.514)+1.8304,"")</f>
        <v>50.660399999999996</v>
      </c>
      <c r="AY265" s="22">
        <f>IF(Q265&lt;&gt;"", (Q265*0.514)+1.8304,"")</f>
        <v>2.8584000000000001</v>
      </c>
      <c r="AZ265" s="22">
        <f>IF(R265&lt;&gt;"", (R265*0.514)+1.8304,"")</f>
        <v>85.612399999999994</v>
      </c>
      <c r="BA265" s="22">
        <f>IF(S265&lt;&gt;"", (S265*0.514)+1.8304,"")</f>
        <v>36.782399999999996</v>
      </c>
      <c r="BB265" s="22">
        <f>IF(T265&lt;&gt;"", (T265*0.514)+1.8304,"")</f>
        <v>21.8764</v>
      </c>
      <c r="BC265" s="22">
        <f>IF(U265&lt;&gt;"", (U265*0.514)+1.8304,"")</f>
        <v>66.080399999999997</v>
      </c>
      <c r="BD265" s="22">
        <f>IF(V265&lt;&gt;"", (V265*0.514)+1.8304,"")</f>
        <v>1134.6864</v>
      </c>
      <c r="BE265" s="22">
        <f t="shared" ref="BE265:BG280" si="94">IF(W265&lt;&gt;"", (W265*0.514)+1.8304,"")</f>
        <v>86.126400000000004</v>
      </c>
      <c r="BF265" s="22">
        <f t="shared" si="94"/>
        <v>79.958399999999997</v>
      </c>
      <c r="BG265" s="22">
        <f t="shared" si="94"/>
        <v>16.7364</v>
      </c>
      <c r="BH265" s="22">
        <f t="shared" si="93"/>
        <v>28.558400000000002</v>
      </c>
      <c r="BI265" s="22">
        <f t="shared" si="93"/>
        <v>76.360399999999998</v>
      </c>
    </row>
    <row r="266" spans="1:61" hidden="1" x14ac:dyDescent="0.3">
      <c r="A266" s="20">
        <v>45340.131944444445</v>
      </c>
      <c r="B266" s="19">
        <v>198</v>
      </c>
      <c r="C266" s="19">
        <v>191</v>
      </c>
      <c r="D266" s="19"/>
      <c r="E266" s="19">
        <v>213</v>
      </c>
      <c r="F266" s="19">
        <v>189</v>
      </c>
      <c r="G266" s="19">
        <v>123</v>
      </c>
      <c r="H266" s="19">
        <v>182</v>
      </c>
      <c r="I266" s="19">
        <v>161</v>
      </c>
      <c r="J266" s="19">
        <v>129</v>
      </c>
      <c r="K266" s="19">
        <v>146</v>
      </c>
      <c r="L266" s="19">
        <v>163</v>
      </c>
      <c r="M266" s="19">
        <v>63</v>
      </c>
      <c r="N266" s="19">
        <v>170</v>
      </c>
      <c r="O266" s="19">
        <v>141</v>
      </c>
      <c r="P266" s="19">
        <v>94</v>
      </c>
      <c r="Q266" s="19">
        <v>2</v>
      </c>
      <c r="R266" s="19">
        <v>163</v>
      </c>
      <c r="S266" s="19">
        <v>66</v>
      </c>
      <c r="T266" s="19">
        <v>40</v>
      </c>
      <c r="U266" s="19">
        <v>123</v>
      </c>
      <c r="V266" s="19">
        <v>2224</v>
      </c>
      <c r="W266" s="19">
        <v>164</v>
      </c>
      <c r="X266" s="19">
        <v>153</v>
      </c>
      <c r="Y266" s="19">
        <v>27</v>
      </c>
      <c r="Z266" s="19">
        <v>53</v>
      </c>
      <c r="AA266" s="19">
        <v>141</v>
      </c>
      <c r="AB266" s="19"/>
      <c r="AC266" s="19"/>
      <c r="AD266" s="19"/>
      <c r="AE266" s="19"/>
      <c r="AF266" s="19"/>
      <c r="AG266" s="19"/>
      <c r="AI266" s="21">
        <f t="shared" si="92"/>
        <v>45340.131944444445</v>
      </c>
      <c r="AJ266" s="22">
        <f t="shared" si="77"/>
        <v>103.6024</v>
      </c>
      <c r="AK266" s="22">
        <f t="shared" si="78"/>
        <v>100.0044</v>
      </c>
      <c r="AL266" s="22" t="str">
        <f t="shared" si="85"/>
        <v/>
      </c>
      <c r="AM266" s="22">
        <f t="shared" si="79"/>
        <v>111.3124</v>
      </c>
      <c r="AN266" s="22">
        <f t="shared" si="80"/>
        <v>98.976399999999998</v>
      </c>
      <c r="AO266" s="22">
        <f t="shared" si="81"/>
        <v>65.052400000000006</v>
      </c>
      <c r="AP266" s="22">
        <f t="shared" si="82"/>
        <v>95.378399999999999</v>
      </c>
      <c r="AQ266" s="22">
        <f t="shared" si="83"/>
        <v>84.584400000000002</v>
      </c>
      <c r="AR266" s="22">
        <f t="shared" si="84"/>
        <v>68.136399999999995</v>
      </c>
      <c r="AS266" s="22">
        <f>IF(K266&lt;&gt;"", (K266*0.514)+1.8304,"")</f>
        <v>76.874399999999994</v>
      </c>
      <c r="AT266" s="22">
        <f>IF(L266&lt;&gt;"", (L266*0.514)+1.8304,"")</f>
        <v>85.612399999999994</v>
      </c>
      <c r="AU266" s="22">
        <f>IF(M266&lt;&gt;"", (M266*0.514)+1.8304,"")</f>
        <v>34.212399999999995</v>
      </c>
      <c r="AV266" s="22">
        <f>IF(N266&lt;&gt;"", (N266*0.514)+1.8304,"")</f>
        <v>89.210399999999993</v>
      </c>
      <c r="AW266" s="22">
        <f>IF(O266&lt;&gt;"", (O266*0.514)+1.8304,"")</f>
        <v>74.304400000000001</v>
      </c>
      <c r="AX266" s="22">
        <f>IF(P266&lt;&gt;"", (P266*0.514)+1.8304,"")</f>
        <v>50.1464</v>
      </c>
      <c r="AY266" s="22">
        <f>IF(Q266&lt;&gt;"", (Q266*0.514)+1.8304,"")</f>
        <v>2.8584000000000001</v>
      </c>
      <c r="AZ266" s="22">
        <f>IF(R266&lt;&gt;"", (R266*0.514)+1.8304,"")</f>
        <v>85.612399999999994</v>
      </c>
      <c r="BA266" s="22">
        <f>IF(S266&lt;&gt;"", (S266*0.514)+1.8304,"")</f>
        <v>35.754399999999997</v>
      </c>
      <c r="BB266" s="22">
        <f>IF(T266&lt;&gt;"", (T266*0.514)+1.8304,"")</f>
        <v>22.390400000000003</v>
      </c>
      <c r="BC266" s="22">
        <f>IF(U266&lt;&gt;"", (U266*0.514)+1.8304,"")</f>
        <v>65.052400000000006</v>
      </c>
      <c r="BD266" s="22">
        <f>IF(V266&lt;&gt;"", (V266*0.514)+1.8304,"")</f>
        <v>1144.9664</v>
      </c>
      <c r="BE266" s="22">
        <f t="shared" si="94"/>
        <v>86.126400000000004</v>
      </c>
      <c r="BF266" s="22">
        <f t="shared" si="94"/>
        <v>80.472399999999993</v>
      </c>
      <c r="BG266" s="22">
        <f t="shared" si="94"/>
        <v>15.708400000000001</v>
      </c>
      <c r="BH266" s="22">
        <f t="shared" si="93"/>
        <v>29.072400000000002</v>
      </c>
      <c r="BI266" s="22">
        <f t="shared" si="93"/>
        <v>74.304400000000001</v>
      </c>
    </row>
    <row r="267" spans="1:61" hidden="1" x14ac:dyDescent="0.3">
      <c r="A267" s="20">
        <v>45340.138888888891</v>
      </c>
      <c r="B267" s="19">
        <v>198</v>
      </c>
      <c r="C267" s="19">
        <v>193</v>
      </c>
      <c r="D267" s="19"/>
      <c r="E267" s="19">
        <v>212</v>
      </c>
      <c r="F267" s="19">
        <v>188</v>
      </c>
      <c r="G267" s="19">
        <v>126</v>
      </c>
      <c r="H267" s="19">
        <v>184</v>
      </c>
      <c r="I267" s="19">
        <v>158</v>
      </c>
      <c r="J267" s="19">
        <v>130</v>
      </c>
      <c r="K267" s="19">
        <v>147</v>
      </c>
      <c r="L267" s="19">
        <v>163</v>
      </c>
      <c r="M267" s="19">
        <v>55</v>
      </c>
      <c r="N267" s="19">
        <v>172</v>
      </c>
      <c r="O267" s="19">
        <v>139</v>
      </c>
      <c r="P267" s="19">
        <v>95</v>
      </c>
      <c r="Q267" s="19">
        <v>1</v>
      </c>
      <c r="R267" s="19">
        <v>162</v>
      </c>
      <c r="S267" s="19">
        <v>67</v>
      </c>
      <c r="T267" s="19">
        <v>37</v>
      </c>
      <c r="U267" s="19">
        <v>122</v>
      </c>
      <c r="V267" s="19">
        <v>2239</v>
      </c>
      <c r="W267" s="19">
        <v>162</v>
      </c>
      <c r="X267" s="19">
        <v>152</v>
      </c>
      <c r="Y267" s="19">
        <v>29</v>
      </c>
      <c r="Z267" s="19">
        <v>47</v>
      </c>
      <c r="AA267" s="19">
        <v>141</v>
      </c>
      <c r="AB267" s="19"/>
      <c r="AC267" s="19"/>
      <c r="AD267" s="19"/>
      <c r="AE267" s="19"/>
      <c r="AF267" s="19"/>
      <c r="AG267" s="19"/>
      <c r="AI267" s="21">
        <f t="shared" si="92"/>
        <v>45340.138888888891</v>
      </c>
      <c r="AJ267" s="22">
        <f t="shared" si="77"/>
        <v>103.6024</v>
      </c>
      <c r="AK267" s="22">
        <f t="shared" si="78"/>
        <v>101.0324</v>
      </c>
      <c r="AL267" s="22" t="str">
        <f t="shared" si="85"/>
        <v/>
      </c>
      <c r="AM267" s="22">
        <f t="shared" si="79"/>
        <v>110.7984</v>
      </c>
      <c r="AN267" s="22">
        <f t="shared" si="80"/>
        <v>98.462400000000002</v>
      </c>
      <c r="AO267" s="22">
        <f t="shared" si="81"/>
        <v>66.594399999999993</v>
      </c>
      <c r="AP267" s="22">
        <f t="shared" si="82"/>
        <v>96.406400000000005</v>
      </c>
      <c r="AQ267" s="22">
        <f t="shared" si="83"/>
        <v>83.042400000000001</v>
      </c>
      <c r="AR267" s="22">
        <f t="shared" si="84"/>
        <v>68.650400000000005</v>
      </c>
      <c r="AS267" s="22">
        <f>IF(K267&lt;&gt;"", (K267*0.514)+1.8304,"")</f>
        <v>77.388400000000004</v>
      </c>
      <c r="AT267" s="22">
        <f>IF(L267&lt;&gt;"", (L267*0.514)+1.8304,"")</f>
        <v>85.612399999999994</v>
      </c>
      <c r="AU267" s="22">
        <f>IF(M267&lt;&gt;"", (M267*0.514)+1.8304,"")</f>
        <v>30.1004</v>
      </c>
      <c r="AV267" s="22">
        <f>IF(N267&lt;&gt;"", (N267*0.514)+1.8304,"")</f>
        <v>90.238399999999999</v>
      </c>
      <c r="AW267" s="22">
        <f>IF(O267&lt;&gt;"", (O267*0.514)+1.8304,"")</f>
        <v>73.276399999999995</v>
      </c>
      <c r="AX267" s="22">
        <f>IF(P267&lt;&gt;"", (P267*0.514)+1.8304,"")</f>
        <v>50.660399999999996</v>
      </c>
      <c r="AY267" s="22">
        <f>IF(Q267&lt;&gt;"", (Q267*0.514)+1.8304,"")</f>
        <v>2.3444000000000003</v>
      </c>
      <c r="AZ267" s="22">
        <f>IF(R267&lt;&gt;"", (R267*0.514)+1.8304,"")</f>
        <v>85.098399999999998</v>
      </c>
      <c r="BA267" s="22">
        <f>IF(S267&lt;&gt;"", (S267*0.514)+1.8304,"")</f>
        <v>36.2684</v>
      </c>
      <c r="BB267" s="22">
        <f>IF(T267&lt;&gt;"", (T267*0.514)+1.8304,"")</f>
        <v>20.848400000000002</v>
      </c>
      <c r="BC267" s="22">
        <f>IF(U267&lt;&gt;"", (U267*0.514)+1.8304,"")</f>
        <v>64.538399999999996</v>
      </c>
      <c r="BD267" s="22">
        <f>IF(V267&lt;&gt;"", (V267*0.514)+1.8304,"")</f>
        <v>1152.6764000000001</v>
      </c>
      <c r="BE267" s="22">
        <f t="shared" si="94"/>
        <v>85.098399999999998</v>
      </c>
      <c r="BF267" s="22">
        <f t="shared" si="94"/>
        <v>79.958399999999997</v>
      </c>
      <c r="BG267" s="22">
        <f t="shared" si="94"/>
        <v>16.7364</v>
      </c>
      <c r="BH267" s="22">
        <f t="shared" si="93"/>
        <v>25.988400000000002</v>
      </c>
      <c r="BI267" s="22">
        <f t="shared" si="93"/>
        <v>74.304400000000001</v>
      </c>
    </row>
    <row r="268" spans="1:61" hidden="1" x14ac:dyDescent="0.3">
      <c r="A268" s="20">
        <v>45340.145833333336</v>
      </c>
      <c r="B268" s="19">
        <v>197</v>
      </c>
      <c r="C268" s="19">
        <v>194</v>
      </c>
      <c r="D268" s="19"/>
      <c r="E268" s="19">
        <v>213</v>
      </c>
      <c r="F268" s="19">
        <v>190</v>
      </c>
      <c r="G268" s="19">
        <v>131</v>
      </c>
      <c r="H268" s="19">
        <v>189</v>
      </c>
      <c r="I268" s="19">
        <v>158</v>
      </c>
      <c r="J268" s="19">
        <v>131</v>
      </c>
      <c r="K268" s="19">
        <v>151</v>
      </c>
      <c r="L268" s="19">
        <v>164</v>
      </c>
      <c r="M268" s="19">
        <v>56</v>
      </c>
      <c r="N268" s="19">
        <v>169</v>
      </c>
      <c r="O268" s="19">
        <v>140</v>
      </c>
      <c r="P268" s="19">
        <v>95</v>
      </c>
      <c r="Q268" s="19">
        <v>2</v>
      </c>
      <c r="R268" s="19">
        <v>162</v>
      </c>
      <c r="S268" s="19">
        <v>65</v>
      </c>
      <c r="T268" s="19">
        <v>37</v>
      </c>
      <c r="U268" s="19">
        <v>122</v>
      </c>
      <c r="V268" s="19">
        <v>2213</v>
      </c>
      <c r="W268" s="19">
        <v>162</v>
      </c>
      <c r="X268" s="19">
        <v>152</v>
      </c>
      <c r="Y268" s="19">
        <v>30</v>
      </c>
      <c r="Z268" s="19">
        <v>49</v>
      </c>
      <c r="AA268" s="19">
        <v>141</v>
      </c>
      <c r="AB268" s="19"/>
      <c r="AC268" s="19"/>
      <c r="AD268" s="19"/>
      <c r="AE268" s="19"/>
      <c r="AF268" s="19"/>
      <c r="AG268" s="19"/>
      <c r="AI268" s="21">
        <f t="shared" si="92"/>
        <v>45340.145833333336</v>
      </c>
      <c r="AJ268" s="22">
        <f t="shared" si="77"/>
        <v>103.08839999999999</v>
      </c>
      <c r="AK268" s="22">
        <f t="shared" si="78"/>
        <v>101.54640000000001</v>
      </c>
      <c r="AL268" s="22" t="str">
        <f t="shared" si="85"/>
        <v/>
      </c>
      <c r="AM268" s="22">
        <f t="shared" si="79"/>
        <v>111.3124</v>
      </c>
      <c r="AN268" s="22">
        <f t="shared" si="80"/>
        <v>99.490399999999994</v>
      </c>
      <c r="AO268" s="22">
        <f t="shared" si="81"/>
        <v>69.164400000000001</v>
      </c>
      <c r="AP268" s="22">
        <f t="shared" si="82"/>
        <v>98.976399999999998</v>
      </c>
      <c r="AQ268" s="22">
        <f t="shared" si="83"/>
        <v>83.042400000000001</v>
      </c>
      <c r="AR268" s="22">
        <f t="shared" si="84"/>
        <v>69.164400000000001</v>
      </c>
      <c r="AS268" s="22">
        <f>IF(K268&lt;&gt;"", (K268*0.514)+1.8304,"")</f>
        <v>79.444400000000002</v>
      </c>
      <c r="AT268" s="22">
        <f>IF(L268&lt;&gt;"", (L268*0.514)+1.8304,"")</f>
        <v>86.126400000000004</v>
      </c>
      <c r="AU268" s="22">
        <f>IF(M268&lt;&gt;"", (M268*0.514)+1.8304,"")</f>
        <v>30.6144</v>
      </c>
      <c r="AV268" s="22">
        <f>IF(N268&lt;&gt;"", (N268*0.514)+1.8304,"")</f>
        <v>88.696399999999997</v>
      </c>
      <c r="AW268" s="22">
        <f>IF(O268&lt;&gt;"", (O268*0.514)+1.8304,"")</f>
        <v>73.790400000000005</v>
      </c>
      <c r="AX268" s="22">
        <f>IF(P268&lt;&gt;"", (P268*0.514)+1.8304,"")</f>
        <v>50.660399999999996</v>
      </c>
      <c r="AY268" s="22">
        <f>IF(Q268&lt;&gt;"", (Q268*0.514)+1.8304,"")</f>
        <v>2.8584000000000001</v>
      </c>
      <c r="AZ268" s="22">
        <f>IF(R268&lt;&gt;"", (R268*0.514)+1.8304,"")</f>
        <v>85.098399999999998</v>
      </c>
      <c r="BA268" s="22">
        <f>IF(S268&lt;&gt;"", (S268*0.514)+1.8304,"")</f>
        <v>35.240400000000001</v>
      </c>
      <c r="BB268" s="22">
        <f>IF(T268&lt;&gt;"", (T268*0.514)+1.8304,"")</f>
        <v>20.848400000000002</v>
      </c>
      <c r="BC268" s="22">
        <f>IF(U268&lt;&gt;"", (U268*0.514)+1.8304,"")</f>
        <v>64.538399999999996</v>
      </c>
      <c r="BD268" s="22">
        <f>IF(V268&lt;&gt;"", (V268*0.514)+1.8304,"")</f>
        <v>1139.3124</v>
      </c>
      <c r="BE268" s="22">
        <f t="shared" si="94"/>
        <v>85.098399999999998</v>
      </c>
      <c r="BF268" s="22">
        <f t="shared" si="94"/>
        <v>79.958399999999997</v>
      </c>
      <c r="BG268" s="22">
        <f t="shared" si="94"/>
        <v>17.250399999999999</v>
      </c>
      <c r="BH268" s="22">
        <f t="shared" si="93"/>
        <v>27.016400000000001</v>
      </c>
      <c r="BI268" s="22">
        <f t="shared" si="93"/>
        <v>74.304400000000001</v>
      </c>
    </row>
    <row r="269" spans="1:61" hidden="1" x14ac:dyDescent="0.3">
      <c r="A269" s="20">
        <v>45340.152777777781</v>
      </c>
      <c r="B269" s="19">
        <v>198</v>
      </c>
      <c r="C269" s="19">
        <v>195</v>
      </c>
      <c r="D269" s="19"/>
      <c r="E269" s="19">
        <v>209</v>
      </c>
      <c r="F269" s="19">
        <v>191</v>
      </c>
      <c r="G269" s="19">
        <v>124</v>
      </c>
      <c r="H269" s="19">
        <v>192</v>
      </c>
      <c r="I269" s="19">
        <v>160</v>
      </c>
      <c r="J269" s="19">
        <v>135</v>
      </c>
      <c r="K269" s="19">
        <v>152</v>
      </c>
      <c r="L269" s="19">
        <v>166</v>
      </c>
      <c r="M269" s="19">
        <v>42</v>
      </c>
      <c r="N269" s="19">
        <v>170</v>
      </c>
      <c r="O269" s="19">
        <v>142</v>
      </c>
      <c r="P269" s="19">
        <v>95</v>
      </c>
      <c r="Q269" s="19">
        <v>2</v>
      </c>
      <c r="R269" s="19">
        <v>162</v>
      </c>
      <c r="S269" s="19">
        <v>68</v>
      </c>
      <c r="T269" s="19">
        <v>38</v>
      </c>
      <c r="U269" s="19">
        <v>122</v>
      </c>
      <c r="V269" s="19">
        <v>2202</v>
      </c>
      <c r="W269" s="19">
        <v>162</v>
      </c>
      <c r="X269" s="19">
        <v>153</v>
      </c>
      <c r="Y269" s="19">
        <v>39</v>
      </c>
      <c r="Z269" s="19">
        <v>52</v>
      </c>
      <c r="AA269" s="19">
        <v>141</v>
      </c>
      <c r="AB269" s="19"/>
      <c r="AC269" s="19"/>
      <c r="AD269" s="19"/>
      <c r="AE269" s="19"/>
      <c r="AF269" s="19"/>
      <c r="AG269" s="19"/>
      <c r="AI269" s="21">
        <f t="shared" si="92"/>
        <v>45340.152777777781</v>
      </c>
      <c r="AJ269" s="22">
        <f t="shared" si="77"/>
        <v>103.6024</v>
      </c>
      <c r="AK269" s="22">
        <f t="shared" si="78"/>
        <v>102.0604</v>
      </c>
      <c r="AL269" s="22" t="str">
        <f t="shared" si="85"/>
        <v/>
      </c>
      <c r="AM269" s="22">
        <f t="shared" si="79"/>
        <v>109.2564</v>
      </c>
      <c r="AN269" s="22">
        <f t="shared" si="80"/>
        <v>100.0044</v>
      </c>
      <c r="AO269" s="22">
        <f t="shared" si="81"/>
        <v>65.566400000000002</v>
      </c>
      <c r="AP269" s="22">
        <f t="shared" si="82"/>
        <v>100.5184</v>
      </c>
      <c r="AQ269" s="22">
        <f t="shared" si="83"/>
        <v>84.070400000000006</v>
      </c>
      <c r="AR269" s="22">
        <f t="shared" si="84"/>
        <v>71.220399999999998</v>
      </c>
      <c r="AS269" s="22">
        <f>IF(K269&lt;&gt;"", (K269*0.514)+1.8304,"")</f>
        <v>79.958399999999997</v>
      </c>
      <c r="AT269" s="22">
        <f>IF(L269&lt;&gt;"", (L269*0.514)+1.8304,"")</f>
        <v>87.154399999999995</v>
      </c>
      <c r="AU269" s="22">
        <f>IF(M269&lt;&gt;"", (M269*0.514)+1.8304,"")</f>
        <v>23.418400000000002</v>
      </c>
      <c r="AV269" s="22">
        <f>IF(N269&lt;&gt;"", (N269*0.514)+1.8304,"")</f>
        <v>89.210399999999993</v>
      </c>
      <c r="AW269" s="22">
        <f>IF(O269&lt;&gt;"", (O269*0.514)+1.8304,"")</f>
        <v>74.818399999999997</v>
      </c>
      <c r="AX269" s="22">
        <f>IF(P269&lt;&gt;"", (P269*0.514)+1.8304,"")</f>
        <v>50.660399999999996</v>
      </c>
      <c r="AY269" s="22">
        <f>IF(Q269&lt;&gt;"", (Q269*0.514)+1.8304,"")</f>
        <v>2.8584000000000001</v>
      </c>
      <c r="AZ269" s="22">
        <f>IF(R269&lt;&gt;"", (R269*0.514)+1.8304,"")</f>
        <v>85.098399999999998</v>
      </c>
      <c r="BA269" s="22">
        <f>IF(S269&lt;&gt;"", (S269*0.514)+1.8304,"")</f>
        <v>36.782399999999996</v>
      </c>
      <c r="BB269" s="22">
        <f>IF(T269&lt;&gt;"", (T269*0.514)+1.8304,"")</f>
        <v>21.362400000000001</v>
      </c>
      <c r="BC269" s="22">
        <f>IF(U269&lt;&gt;"", (U269*0.514)+1.8304,"")</f>
        <v>64.538399999999996</v>
      </c>
      <c r="BD269" s="22">
        <f>IF(V269&lt;&gt;"", (V269*0.514)+1.8304,"")</f>
        <v>1133.6584</v>
      </c>
      <c r="BE269" s="22">
        <f t="shared" si="94"/>
        <v>85.098399999999998</v>
      </c>
      <c r="BF269" s="22">
        <f t="shared" si="94"/>
        <v>80.472399999999993</v>
      </c>
      <c r="BG269" s="22">
        <f t="shared" si="94"/>
        <v>21.8764</v>
      </c>
      <c r="BH269" s="22">
        <f t="shared" si="93"/>
        <v>28.558400000000002</v>
      </c>
      <c r="BI269" s="22">
        <f t="shared" si="93"/>
        <v>74.304400000000001</v>
      </c>
    </row>
    <row r="270" spans="1:61" hidden="1" x14ac:dyDescent="0.3">
      <c r="A270" s="20">
        <v>45340.159722222219</v>
      </c>
      <c r="B270" s="19">
        <v>197</v>
      </c>
      <c r="C270" s="19">
        <v>197</v>
      </c>
      <c r="D270" s="19"/>
      <c r="E270" s="19">
        <v>212</v>
      </c>
      <c r="F270" s="19">
        <v>193</v>
      </c>
      <c r="G270" s="19">
        <v>127</v>
      </c>
      <c r="H270" s="19">
        <v>194</v>
      </c>
      <c r="I270" s="19">
        <v>161</v>
      </c>
      <c r="J270" s="19">
        <v>135</v>
      </c>
      <c r="K270" s="19">
        <v>151</v>
      </c>
      <c r="L270" s="19">
        <v>168</v>
      </c>
      <c r="M270" s="19">
        <v>40</v>
      </c>
      <c r="N270" s="19">
        <v>169</v>
      </c>
      <c r="O270" s="19">
        <v>144</v>
      </c>
      <c r="P270" s="19">
        <v>98</v>
      </c>
      <c r="Q270" s="19">
        <v>3</v>
      </c>
      <c r="R270" s="19">
        <v>162</v>
      </c>
      <c r="S270" s="19">
        <v>69</v>
      </c>
      <c r="T270" s="19">
        <v>42</v>
      </c>
      <c r="U270" s="19">
        <v>121</v>
      </c>
      <c r="V270" s="19">
        <v>2224</v>
      </c>
      <c r="W270" s="19">
        <v>162</v>
      </c>
      <c r="X270" s="19">
        <v>152</v>
      </c>
      <c r="Y270" s="19">
        <v>45</v>
      </c>
      <c r="Z270" s="19">
        <v>50</v>
      </c>
      <c r="AA270" s="19">
        <v>141</v>
      </c>
      <c r="AB270" s="19"/>
      <c r="AC270" s="19"/>
      <c r="AD270" s="19"/>
      <c r="AE270" s="19"/>
      <c r="AF270" s="19"/>
      <c r="AG270" s="19"/>
      <c r="AI270" s="21">
        <f t="shared" si="92"/>
        <v>45340.159722222219</v>
      </c>
      <c r="AJ270" s="22">
        <f t="shared" si="77"/>
        <v>103.08839999999999</v>
      </c>
      <c r="AK270" s="22">
        <f t="shared" si="78"/>
        <v>103.08839999999999</v>
      </c>
      <c r="AL270" s="22" t="str">
        <f t="shared" si="85"/>
        <v/>
      </c>
      <c r="AM270" s="22">
        <f t="shared" si="79"/>
        <v>110.7984</v>
      </c>
      <c r="AN270" s="22">
        <f t="shared" si="80"/>
        <v>101.0324</v>
      </c>
      <c r="AO270" s="22">
        <f t="shared" si="81"/>
        <v>67.108400000000003</v>
      </c>
      <c r="AP270" s="22">
        <f t="shared" si="82"/>
        <v>101.54640000000001</v>
      </c>
      <c r="AQ270" s="22">
        <f t="shared" si="83"/>
        <v>84.584400000000002</v>
      </c>
      <c r="AR270" s="22">
        <f t="shared" si="84"/>
        <v>71.220399999999998</v>
      </c>
      <c r="AS270" s="22">
        <f>IF(K270&lt;&gt;"", (K270*0.514)+1.8304,"")</f>
        <v>79.444400000000002</v>
      </c>
      <c r="AT270" s="22">
        <f>IF(L270&lt;&gt;"", (L270*0.514)+1.8304,"")</f>
        <v>88.182400000000001</v>
      </c>
      <c r="AU270" s="22">
        <f>IF(M270&lt;&gt;"", (M270*0.514)+1.8304,"")</f>
        <v>22.390400000000003</v>
      </c>
      <c r="AV270" s="22">
        <f>IF(N270&lt;&gt;"", (N270*0.514)+1.8304,"")</f>
        <v>88.696399999999997</v>
      </c>
      <c r="AW270" s="22">
        <f>IF(O270&lt;&gt;"", (O270*0.514)+1.8304,"")</f>
        <v>75.846400000000003</v>
      </c>
      <c r="AX270" s="22">
        <f>IF(P270&lt;&gt;"", (P270*0.514)+1.8304,"")</f>
        <v>52.202399999999997</v>
      </c>
      <c r="AY270" s="22">
        <f>IF(Q270&lt;&gt;"", (Q270*0.514)+1.8304,"")</f>
        <v>3.3723999999999998</v>
      </c>
      <c r="AZ270" s="22">
        <f>IF(R270&lt;&gt;"", (R270*0.514)+1.8304,"")</f>
        <v>85.098399999999998</v>
      </c>
      <c r="BA270" s="22">
        <f>IF(S270&lt;&gt;"", (S270*0.514)+1.8304,"")</f>
        <v>37.296399999999998</v>
      </c>
      <c r="BB270" s="22">
        <f>IF(T270&lt;&gt;"", (T270*0.514)+1.8304,"")</f>
        <v>23.418400000000002</v>
      </c>
      <c r="BC270" s="22">
        <f>IF(U270&lt;&gt;"", (U270*0.514)+1.8304,"")</f>
        <v>64.0244</v>
      </c>
      <c r="BD270" s="22">
        <f>IF(V270&lt;&gt;"", (V270*0.514)+1.8304,"")</f>
        <v>1144.9664</v>
      </c>
      <c r="BE270" s="22">
        <f t="shared" si="94"/>
        <v>85.098399999999998</v>
      </c>
      <c r="BF270" s="22">
        <f t="shared" si="94"/>
        <v>79.958399999999997</v>
      </c>
      <c r="BG270" s="22">
        <f t="shared" si="94"/>
        <v>24.9604</v>
      </c>
      <c r="BH270" s="22">
        <f t="shared" si="93"/>
        <v>27.5304</v>
      </c>
      <c r="BI270" s="22">
        <f t="shared" si="93"/>
        <v>74.304400000000001</v>
      </c>
    </row>
    <row r="271" spans="1:61" hidden="1" x14ac:dyDescent="0.3">
      <c r="A271" s="20">
        <v>45340.166666666664</v>
      </c>
      <c r="B271" s="19">
        <v>198</v>
      </c>
      <c r="C271" s="19">
        <v>196</v>
      </c>
      <c r="D271" s="19"/>
      <c r="E271" s="19">
        <v>218</v>
      </c>
      <c r="F271" s="19">
        <v>193</v>
      </c>
      <c r="G271" s="19">
        <v>129</v>
      </c>
      <c r="H271" s="19">
        <v>194</v>
      </c>
      <c r="I271" s="19">
        <v>161</v>
      </c>
      <c r="J271" s="19">
        <v>136</v>
      </c>
      <c r="K271" s="19">
        <v>152</v>
      </c>
      <c r="L271" s="19">
        <v>170</v>
      </c>
      <c r="M271" s="19">
        <v>42</v>
      </c>
      <c r="N271" s="19">
        <v>171</v>
      </c>
      <c r="O271" s="19">
        <v>148</v>
      </c>
      <c r="P271" s="19">
        <v>99</v>
      </c>
      <c r="Q271" s="19">
        <v>3</v>
      </c>
      <c r="R271" s="19">
        <v>163</v>
      </c>
      <c r="S271" s="19">
        <v>69</v>
      </c>
      <c r="T271" s="19">
        <v>45</v>
      </c>
      <c r="U271" s="19">
        <v>122</v>
      </c>
      <c r="V271" s="19">
        <v>2227</v>
      </c>
      <c r="W271" s="19">
        <v>163</v>
      </c>
      <c r="X271" s="19">
        <v>152</v>
      </c>
      <c r="Y271" s="19">
        <v>40</v>
      </c>
      <c r="Z271" s="19">
        <v>47</v>
      </c>
      <c r="AA271" s="19">
        <v>142</v>
      </c>
      <c r="AB271" s="19"/>
      <c r="AC271" s="19"/>
      <c r="AD271" s="19"/>
      <c r="AE271" s="19"/>
      <c r="AF271" s="19"/>
      <c r="AG271" s="19"/>
      <c r="AI271" s="21">
        <f t="shared" si="92"/>
        <v>45340.166666666664</v>
      </c>
      <c r="AJ271" s="22">
        <f t="shared" si="77"/>
        <v>103.6024</v>
      </c>
      <c r="AK271" s="22">
        <f t="shared" si="78"/>
        <v>102.5744</v>
      </c>
      <c r="AL271" s="22" t="str">
        <f t="shared" si="85"/>
        <v/>
      </c>
      <c r="AM271" s="22">
        <f t="shared" si="79"/>
        <v>113.8824</v>
      </c>
      <c r="AN271" s="22">
        <f t="shared" si="80"/>
        <v>101.0324</v>
      </c>
      <c r="AO271" s="22">
        <f t="shared" si="81"/>
        <v>68.136399999999995</v>
      </c>
      <c r="AP271" s="22">
        <f t="shared" si="82"/>
        <v>101.54640000000001</v>
      </c>
      <c r="AQ271" s="22">
        <f t="shared" si="83"/>
        <v>84.584400000000002</v>
      </c>
      <c r="AR271" s="22">
        <f t="shared" si="84"/>
        <v>71.734399999999994</v>
      </c>
      <c r="AS271" s="22">
        <f>IF(K271&lt;&gt;"", (K271*0.514)+1.8304,"")</f>
        <v>79.958399999999997</v>
      </c>
      <c r="AT271" s="22">
        <f>IF(L271&lt;&gt;"", (L271*0.514)+1.8304,"")</f>
        <v>89.210399999999993</v>
      </c>
      <c r="AU271" s="22">
        <f>IF(M271&lt;&gt;"", (M271*0.514)+1.8304,"")</f>
        <v>23.418400000000002</v>
      </c>
      <c r="AV271" s="22">
        <f>IF(N271&lt;&gt;"", (N271*0.514)+1.8304,"")</f>
        <v>89.724400000000003</v>
      </c>
      <c r="AW271" s="22">
        <f>IF(O271&lt;&gt;"", (O271*0.514)+1.8304,"")</f>
        <v>77.9024</v>
      </c>
      <c r="AX271" s="22">
        <f>IF(P271&lt;&gt;"", (P271*0.514)+1.8304,"")</f>
        <v>52.7164</v>
      </c>
      <c r="AY271" s="22">
        <f>IF(Q271&lt;&gt;"", (Q271*0.514)+1.8304,"")</f>
        <v>3.3723999999999998</v>
      </c>
      <c r="AZ271" s="22">
        <f>IF(R271&lt;&gt;"", (R271*0.514)+1.8304,"")</f>
        <v>85.612399999999994</v>
      </c>
      <c r="BA271" s="22">
        <f>IF(S271&lt;&gt;"", (S271*0.514)+1.8304,"")</f>
        <v>37.296399999999998</v>
      </c>
      <c r="BB271" s="22">
        <f>IF(T271&lt;&gt;"", (T271*0.514)+1.8304,"")</f>
        <v>24.9604</v>
      </c>
      <c r="BC271" s="22">
        <f>IF(U271&lt;&gt;"", (U271*0.514)+1.8304,"")</f>
        <v>64.538399999999996</v>
      </c>
      <c r="BD271" s="22">
        <f>IF(V271&lt;&gt;"", (V271*0.514)+1.8304,"")</f>
        <v>1146.5084000000002</v>
      </c>
      <c r="BE271" s="22">
        <f t="shared" si="94"/>
        <v>85.612399999999994</v>
      </c>
      <c r="BF271" s="22">
        <f t="shared" si="94"/>
        <v>79.958399999999997</v>
      </c>
      <c r="BG271" s="22">
        <f t="shared" si="94"/>
        <v>22.390400000000003</v>
      </c>
      <c r="BH271" s="22">
        <f t="shared" si="93"/>
        <v>25.988400000000002</v>
      </c>
      <c r="BI271" s="22">
        <f t="shared" si="93"/>
        <v>74.818399999999997</v>
      </c>
    </row>
    <row r="272" spans="1:61" hidden="1" x14ac:dyDescent="0.3">
      <c r="A272" s="20">
        <v>45340.173611111109</v>
      </c>
      <c r="B272" s="19">
        <v>199</v>
      </c>
      <c r="C272" s="19">
        <v>196</v>
      </c>
      <c r="D272" s="19"/>
      <c r="E272" s="19">
        <v>213</v>
      </c>
      <c r="F272" s="19">
        <v>192</v>
      </c>
      <c r="G272" s="19">
        <v>138</v>
      </c>
      <c r="H272" s="19">
        <v>195</v>
      </c>
      <c r="I272" s="19">
        <v>161</v>
      </c>
      <c r="J272" s="19">
        <v>139</v>
      </c>
      <c r="K272" s="19">
        <v>152</v>
      </c>
      <c r="L272" s="19">
        <v>174</v>
      </c>
      <c r="M272" s="19">
        <v>47</v>
      </c>
      <c r="N272" s="19">
        <v>172</v>
      </c>
      <c r="O272" s="19">
        <v>152</v>
      </c>
      <c r="P272" s="19">
        <v>100</v>
      </c>
      <c r="Q272" s="19">
        <v>4</v>
      </c>
      <c r="R272" s="19">
        <v>165</v>
      </c>
      <c r="S272" s="19">
        <v>71</v>
      </c>
      <c r="T272" s="19">
        <v>46</v>
      </c>
      <c r="U272" s="19">
        <v>125</v>
      </c>
      <c r="V272" s="19">
        <v>2222</v>
      </c>
      <c r="W272" s="19">
        <v>164</v>
      </c>
      <c r="X272" s="19">
        <v>153</v>
      </c>
      <c r="Y272" s="19">
        <v>29</v>
      </c>
      <c r="Z272" s="19">
        <v>52</v>
      </c>
      <c r="AA272" s="19">
        <v>143</v>
      </c>
      <c r="AB272" s="19"/>
      <c r="AC272" s="19"/>
      <c r="AD272" s="19"/>
      <c r="AE272" s="19"/>
      <c r="AF272" s="19"/>
      <c r="AG272" s="19"/>
      <c r="AI272" s="21">
        <f t="shared" si="92"/>
        <v>45340.173611111109</v>
      </c>
      <c r="AJ272" s="22">
        <f t="shared" si="77"/>
        <v>104.1164</v>
      </c>
      <c r="AK272" s="22">
        <f t="shared" si="78"/>
        <v>102.5744</v>
      </c>
      <c r="AL272" s="22" t="str">
        <f t="shared" si="85"/>
        <v/>
      </c>
      <c r="AM272" s="22">
        <f t="shared" si="79"/>
        <v>111.3124</v>
      </c>
      <c r="AN272" s="22">
        <f t="shared" si="80"/>
        <v>100.5184</v>
      </c>
      <c r="AO272" s="22">
        <f t="shared" si="81"/>
        <v>72.7624</v>
      </c>
      <c r="AP272" s="22">
        <f t="shared" si="82"/>
        <v>102.0604</v>
      </c>
      <c r="AQ272" s="22">
        <f t="shared" si="83"/>
        <v>84.584400000000002</v>
      </c>
      <c r="AR272" s="22">
        <f t="shared" si="84"/>
        <v>73.276399999999995</v>
      </c>
      <c r="AS272" s="22">
        <f>IF(K272&lt;&gt;"", (K272*0.514)+1.8304,"")</f>
        <v>79.958399999999997</v>
      </c>
      <c r="AT272" s="22">
        <f>IF(L272&lt;&gt;"", (L272*0.514)+1.8304,"")</f>
        <v>91.266400000000004</v>
      </c>
      <c r="AU272" s="22">
        <f>IF(M272&lt;&gt;"", (M272*0.514)+1.8304,"")</f>
        <v>25.988400000000002</v>
      </c>
      <c r="AV272" s="22">
        <f>IF(N272&lt;&gt;"", (N272*0.514)+1.8304,"")</f>
        <v>90.238399999999999</v>
      </c>
      <c r="AW272" s="22">
        <f>IF(O272&lt;&gt;"", (O272*0.514)+1.8304,"")</f>
        <v>79.958399999999997</v>
      </c>
      <c r="AX272" s="22">
        <f>IF(P272&lt;&gt;"", (P272*0.514)+1.8304,"")</f>
        <v>53.230399999999996</v>
      </c>
      <c r="AY272" s="22">
        <f>IF(Q272&lt;&gt;"", (Q272*0.514)+1.8304,"")</f>
        <v>3.8864000000000001</v>
      </c>
      <c r="AZ272" s="22">
        <f>IF(R272&lt;&gt;"", (R272*0.514)+1.8304,"")</f>
        <v>86.6404</v>
      </c>
      <c r="BA272" s="22">
        <f>IF(S272&lt;&gt;"", (S272*0.514)+1.8304,"")</f>
        <v>38.324399999999997</v>
      </c>
      <c r="BB272" s="22">
        <f>IF(T272&lt;&gt;"", (T272*0.514)+1.8304,"")</f>
        <v>25.474400000000003</v>
      </c>
      <c r="BC272" s="22">
        <f>IF(U272&lt;&gt;"", (U272*0.514)+1.8304,"")</f>
        <v>66.080399999999997</v>
      </c>
      <c r="BD272" s="22">
        <f>IF(V272&lt;&gt;"", (V272*0.514)+1.8304,"")</f>
        <v>1143.9384</v>
      </c>
      <c r="BE272" s="22">
        <f t="shared" si="94"/>
        <v>86.126400000000004</v>
      </c>
      <c r="BF272" s="22">
        <f t="shared" si="94"/>
        <v>80.472399999999993</v>
      </c>
      <c r="BG272" s="22">
        <f t="shared" si="94"/>
        <v>16.7364</v>
      </c>
      <c r="BH272" s="22">
        <f t="shared" si="93"/>
        <v>28.558400000000002</v>
      </c>
      <c r="BI272" s="22">
        <f t="shared" si="93"/>
        <v>75.332399999999993</v>
      </c>
    </row>
    <row r="273" spans="1:61" hidden="1" x14ac:dyDescent="0.3">
      <c r="A273" s="20">
        <v>45340.180555555555</v>
      </c>
      <c r="B273" s="19">
        <v>199</v>
      </c>
      <c r="C273" s="19">
        <v>196</v>
      </c>
      <c r="D273" s="19"/>
      <c r="E273" s="19">
        <v>210</v>
      </c>
      <c r="F273" s="19">
        <v>192</v>
      </c>
      <c r="G273" s="19">
        <v>138</v>
      </c>
      <c r="H273" s="19">
        <v>197</v>
      </c>
      <c r="I273" s="19">
        <v>162</v>
      </c>
      <c r="J273" s="19">
        <v>141</v>
      </c>
      <c r="K273" s="19">
        <v>154</v>
      </c>
      <c r="L273" s="19">
        <v>174</v>
      </c>
      <c r="M273" s="19">
        <v>42</v>
      </c>
      <c r="N273" s="19">
        <v>222</v>
      </c>
      <c r="O273" s="19">
        <v>151</v>
      </c>
      <c r="P273" s="19">
        <v>103</v>
      </c>
      <c r="Q273" s="19">
        <v>4</v>
      </c>
      <c r="R273" s="19">
        <v>165</v>
      </c>
      <c r="S273" s="19">
        <v>75</v>
      </c>
      <c r="T273" s="19">
        <v>44</v>
      </c>
      <c r="U273" s="19">
        <v>125</v>
      </c>
      <c r="V273" s="19">
        <v>2218</v>
      </c>
      <c r="W273" s="19">
        <v>164</v>
      </c>
      <c r="X273" s="19">
        <v>154</v>
      </c>
      <c r="Y273" s="19">
        <v>31</v>
      </c>
      <c r="Z273" s="19">
        <v>51</v>
      </c>
      <c r="AA273" s="19">
        <v>144</v>
      </c>
      <c r="AB273" s="19"/>
      <c r="AC273" s="19"/>
      <c r="AD273" s="19"/>
      <c r="AE273" s="19"/>
      <c r="AF273" s="19"/>
      <c r="AG273" s="19"/>
      <c r="AI273" s="21">
        <f t="shared" si="92"/>
        <v>45340.180555555555</v>
      </c>
      <c r="AJ273" s="22">
        <f t="shared" si="77"/>
        <v>104.1164</v>
      </c>
      <c r="AK273" s="22">
        <f t="shared" si="78"/>
        <v>102.5744</v>
      </c>
      <c r="AL273" s="22" t="str">
        <f t="shared" si="85"/>
        <v/>
      </c>
      <c r="AM273" s="22">
        <f t="shared" si="79"/>
        <v>109.7704</v>
      </c>
      <c r="AN273" s="22">
        <f t="shared" si="80"/>
        <v>100.5184</v>
      </c>
      <c r="AO273" s="22">
        <f t="shared" si="81"/>
        <v>72.7624</v>
      </c>
      <c r="AP273" s="22">
        <f t="shared" si="82"/>
        <v>103.08839999999999</v>
      </c>
      <c r="AQ273" s="22">
        <f t="shared" si="83"/>
        <v>85.098399999999998</v>
      </c>
      <c r="AR273" s="22">
        <f t="shared" si="84"/>
        <v>74.304400000000001</v>
      </c>
      <c r="AS273" s="22">
        <f>IF(K273&lt;&gt;"", (K273*0.514)+1.8304,"")</f>
        <v>80.986400000000003</v>
      </c>
      <c r="AT273" s="22">
        <f>IF(L273&lt;&gt;"", (L273*0.514)+1.8304,"")</f>
        <v>91.266400000000004</v>
      </c>
      <c r="AU273" s="22">
        <f>IF(M273&lt;&gt;"", (M273*0.514)+1.8304,"")</f>
        <v>23.418400000000002</v>
      </c>
      <c r="AV273" s="22">
        <f>IF(N273&lt;&gt;"", (N273*0.514)+1.8304,"")</f>
        <v>115.9384</v>
      </c>
      <c r="AW273" s="22">
        <f>IF(O273&lt;&gt;"", (O273*0.514)+1.8304,"")</f>
        <v>79.444400000000002</v>
      </c>
      <c r="AX273" s="22">
        <f>IF(P273&lt;&gt;"", (P273*0.514)+1.8304,"")</f>
        <v>54.772399999999998</v>
      </c>
      <c r="AY273" s="22">
        <f>IF(Q273&lt;&gt;"", (Q273*0.514)+1.8304,"")</f>
        <v>3.8864000000000001</v>
      </c>
      <c r="AZ273" s="22">
        <f>IF(R273&lt;&gt;"", (R273*0.514)+1.8304,"")</f>
        <v>86.6404</v>
      </c>
      <c r="BA273" s="22">
        <f>IF(S273&lt;&gt;"", (S273*0.514)+1.8304,"")</f>
        <v>40.380400000000002</v>
      </c>
      <c r="BB273" s="22">
        <f>IF(T273&lt;&gt;"", (T273*0.514)+1.8304,"")</f>
        <v>24.446400000000001</v>
      </c>
      <c r="BC273" s="22">
        <f>IF(U273&lt;&gt;"", (U273*0.514)+1.8304,"")</f>
        <v>66.080399999999997</v>
      </c>
      <c r="BD273" s="22">
        <f>IF(V273&lt;&gt;"", (V273*0.514)+1.8304,"")</f>
        <v>1141.8824000000002</v>
      </c>
      <c r="BE273" s="22">
        <f t="shared" si="94"/>
        <v>86.126400000000004</v>
      </c>
      <c r="BF273" s="22">
        <f t="shared" si="94"/>
        <v>80.986400000000003</v>
      </c>
      <c r="BG273" s="22">
        <f t="shared" si="94"/>
        <v>17.764400000000002</v>
      </c>
      <c r="BH273" s="22">
        <f t="shared" si="93"/>
        <v>28.044400000000003</v>
      </c>
      <c r="BI273" s="22">
        <f t="shared" si="93"/>
        <v>75.846400000000003</v>
      </c>
    </row>
    <row r="274" spans="1:61" hidden="1" x14ac:dyDescent="0.3">
      <c r="A274" s="20">
        <v>45340.1875</v>
      </c>
      <c r="B274" s="19">
        <v>200</v>
      </c>
      <c r="C274" s="19">
        <v>196</v>
      </c>
      <c r="D274" s="19"/>
      <c r="E274" s="19">
        <v>208</v>
      </c>
      <c r="F274" s="19">
        <v>192</v>
      </c>
      <c r="G274" s="19">
        <v>136</v>
      </c>
      <c r="H274" s="19">
        <v>197</v>
      </c>
      <c r="I274" s="19">
        <v>163</v>
      </c>
      <c r="J274" s="19">
        <v>142</v>
      </c>
      <c r="K274" s="19">
        <v>155</v>
      </c>
      <c r="L274" s="19">
        <v>175</v>
      </c>
      <c r="M274" s="19">
        <v>41</v>
      </c>
      <c r="N274" s="19">
        <v>183</v>
      </c>
      <c r="O274" s="19">
        <v>151</v>
      </c>
      <c r="P274" s="19">
        <v>106</v>
      </c>
      <c r="Q274" s="19">
        <v>4</v>
      </c>
      <c r="R274" s="19">
        <v>167</v>
      </c>
      <c r="S274" s="19">
        <v>75</v>
      </c>
      <c r="T274" s="19">
        <v>45</v>
      </c>
      <c r="U274" s="19">
        <v>125</v>
      </c>
      <c r="V274" s="19">
        <v>2222</v>
      </c>
      <c r="W274" s="19">
        <v>164</v>
      </c>
      <c r="X274" s="19">
        <v>154</v>
      </c>
      <c r="Y274" s="19">
        <v>32</v>
      </c>
      <c r="Z274" s="19">
        <v>52</v>
      </c>
      <c r="AA274" s="19">
        <v>147</v>
      </c>
      <c r="AB274" s="19"/>
      <c r="AC274" s="19"/>
      <c r="AD274" s="19"/>
      <c r="AE274" s="19"/>
      <c r="AF274" s="19"/>
      <c r="AG274" s="19"/>
      <c r="AI274" s="21">
        <f t="shared" si="92"/>
        <v>45340.1875</v>
      </c>
      <c r="AJ274" s="22">
        <f t="shared" ref="AJ274:AJ337" si="95">IF(B274&lt;&gt;"", (B274*0.514)+1.8304,"")</f>
        <v>104.63039999999999</v>
      </c>
      <c r="AK274" s="22">
        <f t="shared" ref="AK274:AK337" si="96">IF(C274&lt;&gt;"", (C274*0.514)+1.8304,"")</f>
        <v>102.5744</v>
      </c>
      <c r="AL274" s="22" t="str">
        <f t="shared" si="85"/>
        <v/>
      </c>
      <c r="AM274" s="22">
        <f t="shared" ref="AM274:AM337" si="97">IF(E274&lt;&gt;"", (E274*0.514)+1.8304,"")</f>
        <v>108.7424</v>
      </c>
      <c r="AN274" s="22">
        <f t="shared" ref="AN274:AN337" si="98">IF(F274&lt;&gt;"", (F274*0.514)+1.8304,"")</f>
        <v>100.5184</v>
      </c>
      <c r="AO274" s="22">
        <f t="shared" ref="AO274:AO337" si="99">IF(G274&lt;&gt;"", (G274*0.514)+1.8304,"")</f>
        <v>71.734399999999994</v>
      </c>
      <c r="AP274" s="22">
        <f t="shared" ref="AP274:AP337" si="100">IF(H274&lt;&gt;"", (H274*0.514)+1.8304,"")</f>
        <v>103.08839999999999</v>
      </c>
      <c r="AQ274" s="22">
        <f t="shared" ref="AQ274:AQ337" si="101">IF(I274&lt;&gt;"", (I274*0.514)+1.8304,"")</f>
        <v>85.612399999999994</v>
      </c>
      <c r="AR274" s="22">
        <f t="shared" ref="AR274:AR337" si="102">IF(J274&lt;&gt;"", (J274*0.514)+1.8304,"")</f>
        <v>74.818399999999997</v>
      </c>
      <c r="AS274" s="22">
        <f>IF(K274&lt;&gt;"", (K274*0.514)+1.8304,"")</f>
        <v>81.500399999999999</v>
      </c>
      <c r="AT274" s="22">
        <f>IF(L274&lt;&gt;"", (L274*0.514)+1.8304,"")</f>
        <v>91.7804</v>
      </c>
      <c r="AU274" s="22">
        <f>IF(M274&lt;&gt;"", (M274*0.514)+1.8304,"")</f>
        <v>22.904400000000003</v>
      </c>
      <c r="AV274" s="22">
        <f>IF(N274&lt;&gt;"", (N274*0.514)+1.8304,"")</f>
        <v>95.892399999999995</v>
      </c>
      <c r="AW274" s="22">
        <f>IF(O274&lt;&gt;"", (O274*0.514)+1.8304,"")</f>
        <v>79.444400000000002</v>
      </c>
      <c r="AX274" s="22">
        <f>IF(P274&lt;&gt;"", (P274*0.514)+1.8304,"")</f>
        <v>56.314399999999999</v>
      </c>
      <c r="AY274" s="22">
        <f>IF(Q274&lt;&gt;"", (Q274*0.514)+1.8304,"")</f>
        <v>3.8864000000000001</v>
      </c>
      <c r="AZ274" s="22">
        <f>IF(R274&lt;&gt;"", (R274*0.514)+1.8304,"")</f>
        <v>87.668400000000005</v>
      </c>
      <c r="BA274" s="22">
        <f>IF(S274&lt;&gt;"", (S274*0.514)+1.8304,"")</f>
        <v>40.380400000000002</v>
      </c>
      <c r="BB274" s="22">
        <f>IF(T274&lt;&gt;"", (T274*0.514)+1.8304,"")</f>
        <v>24.9604</v>
      </c>
      <c r="BC274" s="22">
        <f>IF(U274&lt;&gt;"", (U274*0.514)+1.8304,"")</f>
        <v>66.080399999999997</v>
      </c>
      <c r="BD274" s="22">
        <f>IF(V274&lt;&gt;"", (V274*0.514)+1.8304,"")</f>
        <v>1143.9384</v>
      </c>
      <c r="BE274" s="22">
        <f t="shared" si="94"/>
        <v>86.126400000000004</v>
      </c>
      <c r="BF274" s="22">
        <f t="shared" si="94"/>
        <v>80.986400000000003</v>
      </c>
      <c r="BG274" s="22">
        <f t="shared" si="94"/>
        <v>18.278400000000001</v>
      </c>
      <c r="BH274" s="22">
        <f t="shared" si="93"/>
        <v>28.558400000000002</v>
      </c>
      <c r="BI274" s="22">
        <f t="shared" si="93"/>
        <v>77.388400000000004</v>
      </c>
    </row>
    <row r="275" spans="1:61" hidden="1" x14ac:dyDescent="0.3">
      <c r="A275" s="20">
        <v>45340.194444444445</v>
      </c>
      <c r="B275" s="19">
        <v>201</v>
      </c>
      <c r="C275" s="19">
        <v>197</v>
      </c>
      <c r="D275" s="19"/>
      <c r="E275" s="19">
        <v>209</v>
      </c>
      <c r="F275" s="19">
        <v>192</v>
      </c>
      <c r="G275" s="19">
        <v>140</v>
      </c>
      <c r="H275" s="19">
        <v>198</v>
      </c>
      <c r="I275" s="19">
        <v>165</v>
      </c>
      <c r="J275" s="19">
        <v>146</v>
      </c>
      <c r="K275" s="19">
        <v>157</v>
      </c>
      <c r="L275" s="19">
        <v>177</v>
      </c>
      <c r="M275" s="19">
        <v>46</v>
      </c>
      <c r="N275" s="19">
        <v>182</v>
      </c>
      <c r="O275" s="19">
        <v>151</v>
      </c>
      <c r="P275" s="19">
        <v>108</v>
      </c>
      <c r="Q275" s="19">
        <v>4</v>
      </c>
      <c r="R275" s="19">
        <v>167</v>
      </c>
      <c r="S275" s="19">
        <v>72</v>
      </c>
      <c r="T275" s="19">
        <v>48</v>
      </c>
      <c r="U275" s="19">
        <v>127</v>
      </c>
      <c r="V275" s="19">
        <v>2224</v>
      </c>
      <c r="W275" s="19">
        <v>165</v>
      </c>
      <c r="X275" s="19">
        <v>153</v>
      </c>
      <c r="Y275" s="19">
        <v>34</v>
      </c>
      <c r="Z275" s="19">
        <v>53</v>
      </c>
      <c r="AA275" s="19">
        <v>152</v>
      </c>
      <c r="AB275" s="19"/>
      <c r="AC275" s="19"/>
      <c r="AD275" s="19"/>
      <c r="AE275" s="19"/>
      <c r="AF275" s="19"/>
      <c r="AG275" s="19"/>
      <c r="AI275" s="21">
        <f t="shared" si="92"/>
        <v>45340.194444444445</v>
      </c>
      <c r="AJ275" s="22">
        <f t="shared" si="95"/>
        <v>105.1444</v>
      </c>
      <c r="AK275" s="22">
        <f t="shared" si="96"/>
        <v>103.08839999999999</v>
      </c>
      <c r="AL275" s="22" t="str">
        <f t="shared" ref="AL275:AL338" si="103">IF(D275&lt;&gt;"", (D275*0.514)+1.8304,"")</f>
        <v/>
      </c>
      <c r="AM275" s="22">
        <f t="shared" si="97"/>
        <v>109.2564</v>
      </c>
      <c r="AN275" s="22">
        <f t="shared" si="98"/>
        <v>100.5184</v>
      </c>
      <c r="AO275" s="22">
        <f t="shared" si="99"/>
        <v>73.790400000000005</v>
      </c>
      <c r="AP275" s="22">
        <f t="shared" si="100"/>
        <v>103.6024</v>
      </c>
      <c r="AQ275" s="22">
        <f t="shared" si="101"/>
        <v>86.6404</v>
      </c>
      <c r="AR275" s="22">
        <f t="shared" si="102"/>
        <v>76.874399999999994</v>
      </c>
      <c r="AS275" s="22">
        <f>IF(K275&lt;&gt;"", (K275*0.514)+1.8304,"")</f>
        <v>82.528400000000005</v>
      </c>
      <c r="AT275" s="22">
        <f>IF(L275&lt;&gt;"", (L275*0.514)+1.8304,"")</f>
        <v>92.808400000000006</v>
      </c>
      <c r="AU275" s="22">
        <f>IF(M275&lt;&gt;"", (M275*0.514)+1.8304,"")</f>
        <v>25.474400000000003</v>
      </c>
      <c r="AV275" s="22">
        <f>IF(N275&lt;&gt;"", (N275*0.514)+1.8304,"")</f>
        <v>95.378399999999999</v>
      </c>
      <c r="AW275" s="22">
        <f>IF(O275&lt;&gt;"", (O275*0.514)+1.8304,"")</f>
        <v>79.444400000000002</v>
      </c>
      <c r="AX275" s="22">
        <f>IF(P275&lt;&gt;"", (P275*0.514)+1.8304,"")</f>
        <v>57.342399999999998</v>
      </c>
      <c r="AY275" s="22">
        <f>IF(Q275&lt;&gt;"", (Q275*0.514)+1.8304,"")</f>
        <v>3.8864000000000001</v>
      </c>
      <c r="AZ275" s="22">
        <f>IF(R275&lt;&gt;"", (R275*0.514)+1.8304,"")</f>
        <v>87.668400000000005</v>
      </c>
      <c r="BA275" s="22">
        <f>IF(S275&lt;&gt;"", (S275*0.514)+1.8304,"")</f>
        <v>38.8384</v>
      </c>
      <c r="BB275" s="22">
        <f>IF(T275&lt;&gt;"", (T275*0.514)+1.8304,"")</f>
        <v>26.502400000000002</v>
      </c>
      <c r="BC275" s="22">
        <f>IF(U275&lt;&gt;"", (U275*0.514)+1.8304,"")</f>
        <v>67.108400000000003</v>
      </c>
      <c r="BD275" s="22">
        <f>IF(V275&lt;&gt;"", (V275*0.514)+1.8304,"")</f>
        <v>1144.9664</v>
      </c>
      <c r="BE275" s="22">
        <f t="shared" si="94"/>
        <v>86.6404</v>
      </c>
      <c r="BF275" s="22">
        <f t="shared" si="94"/>
        <v>80.472399999999993</v>
      </c>
      <c r="BG275" s="22">
        <f t="shared" si="94"/>
        <v>19.3064</v>
      </c>
      <c r="BH275" s="22">
        <f t="shared" si="93"/>
        <v>29.072400000000002</v>
      </c>
      <c r="BI275" s="22">
        <f t="shared" si="93"/>
        <v>79.958399999999997</v>
      </c>
    </row>
    <row r="276" spans="1:61" hidden="1" x14ac:dyDescent="0.3">
      <c r="A276" s="20">
        <v>45340.201388888891</v>
      </c>
      <c r="B276" s="19">
        <v>204</v>
      </c>
      <c r="C276" s="19">
        <v>198</v>
      </c>
      <c r="D276" s="19"/>
      <c r="E276" s="19">
        <v>207</v>
      </c>
      <c r="F276" s="19">
        <v>190</v>
      </c>
      <c r="G276" s="19">
        <v>141</v>
      </c>
      <c r="H276" s="19">
        <v>202</v>
      </c>
      <c r="I276" s="19">
        <v>168</v>
      </c>
      <c r="J276" s="19">
        <v>142</v>
      </c>
      <c r="K276" s="19">
        <v>156</v>
      </c>
      <c r="L276" s="19">
        <v>179</v>
      </c>
      <c r="M276" s="19">
        <v>45</v>
      </c>
      <c r="N276" s="19">
        <v>182</v>
      </c>
      <c r="O276" s="19">
        <v>149</v>
      </c>
      <c r="P276" s="19">
        <v>111</v>
      </c>
      <c r="Q276" s="19">
        <v>4</v>
      </c>
      <c r="R276" s="19">
        <v>166</v>
      </c>
      <c r="S276" s="19">
        <v>75</v>
      </c>
      <c r="T276" s="19">
        <v>49</v>
      </c>
      <c r="U276" s="19">
        <v>128</v>
      </c>
      <c r="V276" s="19">
        <v>2193</v>
      </c>
      <c r="W276" s="19">
        <v>166</v>
      </c>
      <c r="X276" s="19">
        <v>156</v>
      </c>
      <c r="Y276" s="19">
        <v>32</v>
      </c>
      <c r="Z276" s="19">
        <v>55</v>
      </c>
      <c r="AA276" s="19">
        <v>152</v>
      </c>
      <c r="AB276" s="19"/>
      <c r="AC276" s="19"/>
      <c r="AD276" s="19"/>
      <c r="AE276" s="19"/>
      <c r="AF276" s="19"/>
      <c r="AG276" s="19"/>
      <c r="AI276" s="21">
        <f t="shared" si="92"/>
        <v>45340.201388888891</v>
      </c>
      <c r="AJ276" s="22">
        <f t="shared" si="95"/>
        <v>106.68640000000001</v>
      </c>
      <c r="AK276" s="22">
        <f t="shared" si="96"/>
        <v>103.6024</v>
      </c>
      <c r="AL276" s="22" t="str">
        <f t="shared" si="103"/>
        <v/>
      </c>
      <c r="AM276" s="22">
        <f t="shared" si="97"/>
        <v>108.22839999999999</v>
      </c>
      <c r="AN276" s="22">
        <f t="shared" si="98"/>
        <v>99.490399999999994</v>
      </c>
      <c r="AO276" s="22">
        <f t="shared" si="99"/>
        <v>74.304400000000001</v>
      </c>
      <c r="AP276" s="22">
        <f t="shared" si="100"/>
        <v>105.6584</v>
      </c>
      <c r="AQ276" s="22">
        <f t="shared" si="101"/>
        <v>88.182400000000001</v>
      </c>
      <c r="AR276" s="22">
        <f t="shared" si="102"/>
        <v>74.818399999999997</v>
      </c>
      <c r="AS276" s="22">
        <f>IF(K276&lt;&gt;"", (K276*0.514)+1.8304,"")</f>
        <v>82.014399999999995</v>
      </c>
      <c r="AT276" s="22">
        <f>IF(L276&lt;&gt;"", (L276*0.514)+1.8304,"")</f>
        <v>93.836399999999998</v>
      </c>
      <c r="AU276" s="22">
        <f>IF(M276&lt;&gt;"", (M276*0.514)+1.8304,"")</f>
        <v>24.9604</v>
      </c>
      <c r="AV276" s="22">
        <f>IF(N276&lt;&gt;"", (N276*0.514)+1.8304,"")</f>
        <v>95.378399999999999</v>
      </c>
      <c r="AW276" s="22">
        <f>IF(O276&lt;&gt;"", (O276*0.514)+1.8304,"")</f>
        <v>78.416399999999996</v>
      </c>
      <c r="AX276" s="22">
        <f>IF(P276&lt;&gt;"", (P276*0.514)+1.8304,"")</f>
        <v>58.884399999999999</v>
      </c>
      <c r="AY276" s="22">
        <f>IF(Q276&lt;&gt;"", (Q276*0.514)+1.8304,"")</f>
        <v>3.8864000000000001</v>
      </c>
      <c r="AZ276" s="22">
        <f>IF(R276&lt;&gt;"", (R276*0.514)+1.8304,"")</f>
        <v>87.154399999999995</v>
      </c>
      <c r="BA276" s="22">
        <f>IF(S276&lt;&gt;"", (S276*0.514)+1.8304,"")</f>
        <v>40.380400000000002</v>
      </c>
      <c r="BB276" s="22">
        <f>IF(T276&lt;&gt;"", (T276*0.514)+1.8304,"")</f>
        <v>27.016400000000001</v>
      </c>
      <c r="BC276" s="22">
        <f>IF(U276&lt;&gt;"", (U276*0.514)+1.8304,"")</f>
        <v>67.622399999999999</v>
      </c>
      <c r="BD276" s="22">
        <f>IF(V276&lt;&gt;"", (V276*0.514)+1.8304,"")</f>
        <v>1129.0324000000001</v>
      </c>
      <c r="BE276" s="22">
        <f t="shared" si="94"/>
        <v>87.154399999999995</v>
      </c>
      <c r="BF276" s="22">
        <f t="shared" si="94"/>
        <v>82.014399999999995</v>
      </c>
      <c r="BG276" s="22">
        <f t="shared" si="94"/>
        <v>18.278400000000001</v>
      </c>
      <c r="BH276" s="22">
        <f t="shared" si="93"/>
        <v>30.1004</v>
      </c>
      <c r="BI276" s="22">
        <f t="shared" si="93"/>
        <v>79.958399999999997</v>
      </c>
    </row>
    <row r="277" spans="1:61" hidden="1" x14ac:dyDescent="0.3">
      <c r="A277" s="20">
        <v>45340.208333333336</v>
      </c>
      <c r="B277" s="19">
        <v>204</v>
      </c>
      <c r="C277" s="19">
        <v>198</v>
      </c>
      <c r="D277" s="19"/>
      <c r="E277" s="19">
        <v>206</v>
      </c>
      <c r="F277" s="19">
        <v>191</v>
      </c>
      <c r="G277" s="19">
        <v>143</v>
      </c>
      <c r="H277" s="19">
        <v>206</v>
      </c>
      <c r="I277" s="19">
        <v>170</v>
      </c>
      <c r="J277" s="19">
        <v>146</v>
      </c>
      <c r="K277" s="19">
        <v>156</v>
      </c>
      <c r="L277" s="19">
        <v>177</v>
      </c>
      <c r="M277" s="19">
        <v>52</v>
      </c>
      <c r="N277" s="19">
        <v>180</v>
      </c>
      <c r="O277" s="19">
        <v>149</v>
      </c>
      <c r="P277" s="19">
        <v>111</v>
      </c>
      <c r="Q277" s="19">
        <v>4</v>
      </c>
      <c r="R277" s="19">
        <v>167</v>
      </c>
      <c r="S277" s="19">
        <v>76</v>
      </c>
      <c r="T277" s="19">
        <v>53</v>
      </c>
      <c r="U277" s="19">
        <v>127</v>
      </c>
      <c r="V277" s="19">
        <v>2184</v>
      </c>
      <c r="W277" s="19">
        <v>167</v>
      </c>
      <c r="X277" s="19">
        <v>156</v>
      </c>
      <c r="Y277" s="19">
        <v>33</v>
      </c>
      <c r="Z277" s="19">
        <v>57</v>
      </c>
      <c r="AA277" s="19">
        <v>152</v>
      </c>
      <c r="AB277" s="19"/>
      <c r="AC277" s="19"/>
      <c r="AD277" s="19"/>
      <c r="AE277" s="19"/>
      <c r="AF277" s="19"/>
      <c r="AG277" s="19"/>
      <c r="AI277" s="21">
        <f t="shared" si="92"/>
        <v>45340.208333333336</v>
      </c>
      <c r="AJ277" s="22">
        <f t="shared" si="95"/>
        <v>106.68640000000001</v>
      </c>
      <c r="AK277" s="22">
        <f t="shared" si="96"/>
        <v>103.6024</v>
      </c>
      <c r="AL277" s="22" t="str">
        <f t="shared" si="103"/>
        <v/>
      </c>
      <c r="AM277" s="22">
        <f t="shared" si="97"/>
        <v>107.7144</v>
      </c>
      <c r="AN277" s="22">
        <f t="shared" si="98"/>
        <v>100.0044</v>
      </c>
      <c r="AO277" s="22">
        <f t="shared" si="99"/>
        <v>75.332399999999993</v>
      </c>
      <c r="AP277" s="22">
        <f t="shared" si="100"/>
        <v>107.7144</v>
      </c>
      <c r="AQ277" s="22">
        <f t="shared" si="101"/>
        <v>89.210399999999993</v>
      </c>
      <c r="AR277" s="22">
        <f t="shared" si="102"/>
        <v>76.874399999999994</v>
      </c>
      <c r="AS277" s="22">
        <f>IF(K277&lt;&gt;"", (K277*0.514)+1.8304,"")</f>
        <v>82.014399999999995</v>
      </c>
      <c r="AT277" s="22">
        <f>IF(L277&lt;&gt;"", (L277*0.514)+1.8304,"")</f>
        <v>92.808400000000006</v>
      </c>
      <c r="AU277" s="22">
        <f>IF(M277&lt;&gt;"", (M277*0.514)+1.8304,"")</f>
        <v>28.558400000000002</v>
      </c>
      <c r="AV277" s="22">
        <f>IF(N277&lt;&gt;"", (N277*0.514)+1.8304,"")</f>
        <v>94.350399999999993</v>
      </c>
      <c r="AW277" s="22">
        <f>IF(O277&lt;&gt;"", (O277*0.514)+1.8304,"")</f>
        <v>78.416399999999996</v>
      </c>
      <c r="AX277" s="22">
        <f>IF(P277&lt;&gt;"", (P277*0.514)+1.8304,"")</f>
        <v>58.884399999999999</v>
      </c>
      <c r="AY277" s="22">
        <f>IF(Q277&lt;&gt;"", (Q277*0.514)+1.8304,"")</f>
        <v>3.8864000000000001</v>
      </c>
      <c r="AZ277" s="22">
        <f>IF(R277&lt;&gt;"", (R277*0.514)+1.8304,"")</f>
        <v>87.668400000000005</v>
      </c>
      <c r="BA277" s="22">
        <f>IF(S277&lt;&gt;"", (S277*0.514)+1.8304,"")</f>
        <v>40.894399999999997</v>
      </c>
      <c r="BB277" s="22">
        <f>IF(T277&lt;&gt;"", (T277*0.514)+1.8304,"")</f>
        <v>29.072400000000002</v>
      </c>
      <c r="BC277" s="22">
        <f>IF(U277&lt;&gt;"", (U277*0.514)+1.8304,"")</f>
        <v>67.108400000000003</v>
      </c>
      <c r="BD277" s="22">
        <f>IF(V277&lt;&gt;"", (V277*0.514)+1.8304,"")</f>
        <v>1124.4064000000001</v>
      </c>
      <c r="BE277" s="22">
        <f t="shared" si="94"/>
        <v>87.668400000000005</v>
      </c>
      <c r="BF277" s="22">
        <f t="shared" si="94"/>
        <v>82.014399999999995</v>
      </c>
      <c r="BG277" s="22">
        <f t="shared" si="94"/>
        <v>18.792400000000001</v>
      </c>
      <c r="BH277" s="22">
        <f t="shared" si="93"/>
        <v>31.128400000000003</v>
      </c>
      <c r="BI277" s="22">
        <f t="shared" si="93"/>
        <v>79.958399999999997</v>
      </c>
    </row>
    <row r="278" spans="1:61" hidden="1" x14ac:dyDescent="0.3">
      <c r="A278" s="20">
        <v>45340.215277777781</v>
      </c>
      <c r="B278" s="19">
        <v>205</v>
      </c>
      <c r="C278" s="19">
        <v>197</v>
      </c>
      <c r="D278" s="19"/>
      <c r="E278" s="19">
        <v>209</v>
      </c>
      <c r="F278" s="19">
        <v>191</v>
      </c>
      <c r="G278" s="19">
        <v>139</v>
      </c>
      <c r="H278" s="19">
        <v>208</v>
      </c>
      <c r="I278" s="19">
        <v>172</v>
      </c>
      <c r="J278" s="19">
        <v>151</v>
      </c>
      <c r="K278" s="19">
        <v>157</v>
      </c>
      <c r="L278" s="19">
        <v>176</v>
      </c>
      <c r="M278" s="19">
        <v>44</v>
      </c>
      <c r="N278" s="19">
        <v>175</v>
      </c>
      <c r="O278" s="19">
        <v>152</v>
      </c>
      <c r="P278" s="19">
        <v>113</v>
      </c>
      <c r="Q278" s="19">
        <v>4</v>
      </c>
      <c r="R278" s="19">
        <v>169</v>
      </c>
      <c r="S278" s="19">
        <v>77</v>
      </c>
      <c r="T278" s="19">
        <v>52</v>
      </c>
      <c r="U278" s="19">
        <v>129</v>
      </c>
      <c r="V278" s="19">
        <v>2180</v>
      </c>
      <c r="W278" s="19">
        <v>168</v>
      </c>
      <c r="X278" s="19">
        <v>157</v>
      </c>
      <c r="Y278" s="19">
        <v>37</v>
      </c>
      <c r="Z278" s="19">
        <v>57</v>
      </c>
      <c r="AA278" s="19">
        <v>153</v>
      </c>
      <c r="AB278" s="19"/>
      <c r="AC278" s="19"/>
      <c r="AD278" s="19"/>
      <c r="AE278" s="19"/>
      <c r="AF278" s="19"/>
      <c r="AG278" s="19"/>
      <c r="AI278" s="21">
        <f t="shared" si="92"/>
        <v>45340.215277777781</v>
      </c>
      <c r="AJ278" s="22">
        <f t="shared" si="95"/>
        <v>107.2004</v>
      </c>
      <c r="AK278" s="22">
        <f t="shared" si="96"/>
        <v>103.08839999999999</v>
      </c>
      <c r="AL278" s="22" t="str">
        <f t="shared" si="103"/>
        <v/>
      </c>
      <c r="AM278" s="22">
        <f t="shared" si="97"/>
        <v>109.2564</v>
      </c>
      <c r="AN278" s="22">
        <f t="shared" si="98"/>
        <v>100.0044</v>
      </c>
      <c r="AO278" s="22">
        <f t="shared" si="99"/>
        <v>73.276399999999995</v>
      </c>
      <c r="AP278" s="22">
        <f t="shared" si="100"/>
        <v>108.7424</v>
      </c>
      <c r="AQ278" s="22">
        <f t="shared" si="101"/>
        <v>90.238399999999999</v>
      </c>
      <c r="AR278" s="22">
        <f t="shared" si="102"/>
        <v>79.444400000000002</v>
      </c>
      <c r="AS278" s="22">
        <f>IF(K278&lt;&gt;"", (K278*0.514)+1.8304,"")</f>
        <v>82.528400000000005</v>
      </c>
      <c r="AT278" s="22">
        <f>IF(L278&lt;&gt;"", (L278*0.514)+1.8304,"")</f>
        <v>92.294399999999996</v>
      </c>
      <c r="AU278" s="22">
        <f>IF(M278&lt;&gt;"", (M278*0.514)+1.8304,"")</f>
        <v>24.446400000000001</v>
      </c>
      <c r="AV278" s="22">
        <f>IF(N278&lt;&gt;"", (N278*0.514)+1.8304,"")</f>
        <v>91.7804</v>
      </c>
      <c r="AW278" s="22">
        <f>IF(O278&lt;&gt;"", (O278*0.514)+1.8304,"")</f>
        <v>79.958399999999997</v>
      </c>
      <c r="AX278" s="22">
        <f>IF(P278&lt;&gt;"", (P278*0.514)+1.8304,"")</f>
        <v>59.912399999999998</v>
      </c>
      <c r="AY278" s="22">
        <f>IF(Q278&lt;&gt;"", (Q278*0.514)+1.8304,"")</f>
        <v>3.8864000000000001</v>
      </c>
      <c r="AZ278" s="22">
        <f>IF(R278&lt;&gt;"", (R278*0.514)+1.8304,"")</f>
        <v>88.696399999999997</v>
      </c>
      <c r="BA278" s="22">
        <f>IF(S278&lt;&gt;"", (S278*0.514)+1.8304,"")</f>
        <v>41.4084</v>
      </c>
      <c r="BB278" s="22">
        <f>IF(T278&lt;&gt;"", (T278*0.514)+1.8304,"")</f>
        <v>28.558400000000002</v>
      </c>
      <c r="BC278" s="22">
        <f>IF(U278&lt;&gt;"", (U278*0.514)+1.8304,"")</f>
        <v>68.136399999999995</v>
      </c>
      <c r="BD278" s="22">
        <f>IF(V278&lt;&gt;"", (V278*0.514)+1.8304,"")</f>
        <v>1122.3504</v>
      </c>
      <c r="BE278" s="22">
        <f t="shared" si="94"/>
        <v>88.182400000000001</v>
      </c>
      <c r="BF278" s="22">
        <f t="shared" si="94"/>
        <v>82.528400000000005</v>
      </c>
      <c r="BG278" s="22">
        <f t="shared" si="94"/>
        <v>20.848400000000002</v>
      </c>
      <c r="BH278" s="22">
        <f t="shared" si="93"/>
        <v>31.128400000000003</v>
      </c>
      <c r="BI278" s="22">
        <f t="shared" si="93"/>
        <v>80.472399999999993</v>
      </c>
    </row>
    <row r="279" spans="1:61" hidden="1" x14ac:dyDescent="0.3">
      <c r="A279" s="20">
        <v>45340.222222222219</v>
      </c>
      <c r="B279" s="19">
        <v>204</v>
      </c>
      <c r="C279" s="19">
        <v>198</v>
      </c>
      <c r="D279" s="19"/>
      <c r="E279" s="19">
        <v>209</v>
      </c>
      <c r="F279" s="19">
        <v>188</v>
      </c>
      <c r="G279" s="19">
        <v>136</v>
      </c>
      <c r="H279" s="19">
        <v>215</v>
      </c>
      <c r="I279" s="19">
        <v>172</v>
      </c>
      <c r="J279" s="19">
        <v>152</v>
      </c>
      <c r="K279" s="19">
        <v>157</v>
      </c>
      <c r="L279" s="19">
        <v>177</v>
      </c>
      <c r="M279" s="19">
        <v>50</v>
      </c>
      <c r="N279" s="19">
        <v>178</v>
      </c>
      <c r="O279" s="19">
        <v>152</v>
      </c>
      <c r="P279" s="19">
        <v>113</v>
      </c>
      <c r="Q279" s="19">
        <v>4</v>
      </c>
      <c r="R279" s="19">
        <v>171</v>
      </c>
      <c r="S279" s="19">
        <v>76</v>
      </c>
      <c r="T279" s="19">
        <v>53</v>
      </c>
      <c r="U279" s="19">
        <v>132</v>
      </c>
      <c r="V279" s="19">
        <v>2175</v>
      </c>
      <c r="W279" s="19">
        <v>168</v>
      </c>
      <c r="X279" s="19">
        <v>158</v>
      </c>
      <c r="Y279" s="19">
        <v>36</v>
      </c>
      <c r="Z279" s="19">
        <v>57</v>
      </c>
      <c r="AA279" s="19">
        <v>154</v>
      </c>
      <c r="AB279" s="19"/>
      <c r="AC279" s="19"/>
      <c r="AD279" s="19"/>
      <c r="AE279" s="19"/>
      <c r="AF279" s="19"/>
      <c r="AG279" s="19"/>
      <c r="AI279" s="21">
        <f t="shared" si="92"/>
        <v>45340.222222222219</v>
      </c>
      <c r="AJ279" s="22">
        <f t="shared" si="95"/>
        <v>106.68640000000001</v>
      </c>
      <c r="AK279" s="22">
        <f t="shared" si="96"/>
        <v>103.6024</v>
      </c>
      <c r="AL279" s="22" t="str">
        <f t="shared" si="103"/>
        <v/>
      </c>
      <c r="AM279" s="22">
        <f t="shared" si="97"/>
        <v>109.2564</v>
      </c>
      <c r="AN279" s="22">
        <f t="shared" si="98"/>
        <v>98.462400000000002</v>
      </c>
      <c r="AO279" s="22">
        <f t="shared" si="99"/>
        <v>71.734399999999994</v>
      </c>
      <c r="AP279" s="22">
        <f t="shared" si="100"/>
        <v>112.3404</v>
      </c>
      <c r="AQ279" s="22">
        <f t="shared" si="101"/>
        <v>90.238399999999999</v>
      </c>
      <c r="AR279" s="22">
        <f t="shared" si="102"/>
        <v>79.958399999999997</v>
      </c>
      <c r="AS279" s="22">
        <f>IF(K279&lt;&gt;"", (K279*0.514)+1.8304,"")</f>
        <v>82.528400000000005</v>
      </c>
      <c r="AT279" s="22">
        <f>IF(L279&lt;&gt;"", (L279*0.514)+1.8304,"")</f>
        <v>92.808400000000006</v>
      </c>
      <c r="AU279" s="22">
        <f>IF(M279&lt;&gt;"", (M279*0.514)+1.8304,"")</f>
        <v>27.5304</v>
      </c>
      <c r="AV279" s="22">
        <f>IF(N279&lt;&gt;"", (N279*0.514)+1.8304,"")</f>
        <v>93.322400000000002</v>
      </c>
      <c r="AW279" s="22">
        <f>IF(O279&lt;&gt;"", (O279*0.514)+1.8304,"")</f>
        <v>79.958399999999997</v>
      </c>
      <c r="AX279" s="22">
        <f>IF(P279&lt;&gt;"", (P279*0.514)+1.8304,"")</f>
        <v>59.912399999999998</v>
      </c>
      <c r="AY279" s="22">
        <f>IF(Q279&lt;&gt;"", (Q279*0.514)+1.8304,"")</f>
        <v>3.8864000000000001</v>
      </c>
      <c r="AZ279" s="22">
        <f>IF(R279&lt;&gt;"", (R279*0.514)+1.8304,"")</f>
        <v>89.724400000000003</v>
      </c>
      <c r="BA279" s="22">
        <f>IF(S279&lt;&gt;"", (S279*0.514)+1.8304,"")</f>
        <v>40.894399999999997</v>
      </c>
      <c r="BB279" s="22">
        <f>IF(T279&lt;&gt;"", (T279*0.514)+1.8304,"")</f>
        <v>29.072400000000002</v>
      </c>
      <c r="BC279" s="22">
        <f>IF(U279&lt;&gt;"", (U279*0.514)+1.8304,"")</f>
        <v>69.678399999999996</v>
      </c>
      <c r="BD279" s="22">
        <f>IF(V279&lt;&gt;"", (V279*0.514)+1.8304,"")</f>
        <v>1119.7804000000001</v>
      </c>
      <c r="BE279" s="22">
        <f t="shared" si="94"/>
        <v>88.182400000000001</v>
      </c>
      <c r="BF279" s="22">
        <f t="shared" si="94"/>
        <v>83.042400000000001</v>
      </c>
      <c r="BG279" s="22">
        <f t="shared" si="94"/>
        <v>20.334400000000002</v>
      </c>
      <c r="BH279" s="22">
        <f t="shared" ref="BH279:BI294" si="104">IF(Z279&lt;&gt;"", (Z279*0.514)+1.8304,"")</f>
        <v>31.128400000000003</v>
      </c>
      <c r="BI279" s="22">
        <f t="shared" si="104"/>
        <v>80.986400000000003</v>
      </c>
    </row>
    <row r="280" spans="1:61" hidden="1" x14ac:dyDescent="0.3">
      <c r="A280" s="20">
        <v>45340.229166666664</v>
      </c>
      <c r="B280" s="19">
        <v>204</v>
      </c>
      <c r="C280" s="19">
        <v>196</v>
      </c>
      <c r="D280" s="19"/>
      <c r="E280" s="19">
        <v>204</v>
      </c>
      <c r="F280" s="19">
        <v>188</v>
      </c>
      <c r="G280" s="19">
        <v>137</v>
      </c>
      <c r="H280" s="19">
        <v>212</v>
      </c>
      <c r="I280" s="19">
        <v>175</v>
      </c>
      <c r="J280" s="19">
        <v>153</v>
      </c>
      <c r="K280" s="19">
        <v>158</v>
      </c>
      <c r="L280" s="19">
        <v>177</v>
      </c>
      <c r="M280" s="19">
        <v>52</v>
      </c>
      <c r="N280" s="19">
        <v>178</v>
      </c>
      <c r="O280" s="19">
        <v>153</v>
      </c>
      <c r="P280" s="19">
        <v>114</v>
      </c>
      <c r="Q280" s="19">
        <v>3</v>
      </c>
      <c r="R280" s="19">
        <v>170</v>
      </c>
      <c r="S280" s="19">
        <v>79</v>
      </c>
      <c r="T280" s="19">
        <v>54</v>
      </c>
      <c r="U280" s="19">
        <v>133</v>
      </c>
      <c r="V280" s="19">
        <v>2163</v>
      </c>
      <c r="W280" s="19">
        <v>169</v>
      </c>
      <c r="X280" s="19">
        <v>159</v>
      </c>
      <c r="Y280" s="19">
        <v>38</v>
      </c>
      <c r="Z280" s="19">
        <v>57</v>
      </c>
      <c r="AA280" s="19">
        <v>155</v>
      </c>
      <c r="AB280" s="19"/>
      <c r="AC280" s="19"/>
      <c r="AD280" s="19"/>
      <c r="AE280" s="19"/>
      <c r="AF280" s="19"/>
      <c r="AG280" s="19"/>
      <c r="AI280" s="21">
        <f t="shared" si="92"/>
        <v>45340.229166666664</v>
      </c>
      <c r="AJ280" s="22">
        <f t="shared" si="95"/>
        <v>106.68640000000001</v>
      </c>
      <c r="AK280" s="22">
        <f t="shared" si="96"/>
        <v>102.5744</v>
      </c>
      <c r="AL280" s="22" t="str">
        <f t="shared" si="103"/>
        <v/>
      </c>
      <c r="AM280" s="22">
        <f t="shared" si="97"/>
        <v>106.68640000000001</v>
      </c>
      <c r="AN280" s="22">
        <f t="shared" si="98"/>
        <v>98.462400000000002</v>
      </c>
      <c r="AO280" s="22">
        <f t="shared" si="99"/>
        <v>72.248400000000004</v>
      </c>
      <c r="AP280" s="22">
        <f t="shared" si="100"/>
        <v>110.7984</v>
      </c>
      <c r="AQ280" s="22">
        <f t="shared" si="101"/>
        <v>91.7804</v>
      </c>
      <c r="AR280" s="22">
        <f t="shared" si="102"/>
        <v>80.472399999999993</v>
      </c>
      <c r="AS280" s="22">
        <f>IF(K280&lt;&gt;"", (K280*0.514)+1.8304,"")</f>
        <v>83.042400000000001</v>
      </c>
      <c r="AT280" s="22">
        <f>IF(L280&lt;&gt;"", (L280*0.514)+1.8304,"")</f>
        <v>92.808400000000006</v>
      </c>
      <c r="AU280" s="22">
        <f>IF(M280&lt;&gt;"", (M280*0.514)+1.8304,"")</f>
        <v>28.558400000000002</v>
      </c>
      <c r="AV280" s="22">
        <f>IF(N280&lt;&gt;"", (N280*0.514)+1.8304,"")</f>
        <v>93.322400000000002</v>
      </c>
      <c r="AW280" s="22">
        <f>IF(O280&lt;&gt;"", (O280*0.514)+1.8304,"")</f>
        <v>80.472399999999993</v>
      </c>
      <c r="AX280" s="22">
        <f>IF(P280&lt;&gt;"", (P280*0.514)+1.8304,"")</f>
        <v>60.426400000000001</v>
      </c>
      <c r="AY280" s="22">
        <f>IF(Q280&lt;&gt;"", (Q280*0.514)+1.8304,"")</f>
        <v>3.3723999999999998</v>
      </c>
      <c r="AZ280" s="22">
        <f>IF(R280&lt;&gt;"", (R280*0.514)+1.8304,"")</f>
        <v>89.210399999999993</v>
      </c>
      <c r="BA280" s="22">
        <f>IF(S280&lt;&gt;"", (S280*0.514)+1.8304,"")</f>
        <v>42.436399999999999</v>
      </c>
      <c r="BB280" s="22">
        <f>IF(T280&lt;&gt;"", (T280*0.514)+1.8304,"")</f>
        <v>29.586400000000001</v>
      </c>
      <c r="BC280" s="22">
        <f>IF(U280&lt;&gt;"", (U280*0.514)+1.8304,"")</f>
        <v>70.192399999999992</v>
      </c>
      <c r="BD280" s="22">
        <f>IF(V280&lt;&gt;"", (V280*0.514)+1.8304,"")</f>
        <v>1113.6124</v>
      </c>
      <c r="BE280" s="22">
        <f t="shared" si="94"/>
        <v>88.696399999999997</v>
      </c>
      <c r="BF280" s="22">
        <f t="shared" si="94"/>
        <v>83.556399999999996</v>
      </c>
      <c r="BG280" s="22">
        <f t="shared" si="94"/>
        <v>21.362400000000001</v>
      </c>
      <c r="BH280" s="22">
        <f t="shared" si="104"/>
        <v>31.128400000000003</v>
      </c>
      <c r="BI280" s="22">
        <f t="shared" si="104"/>
        <v>81.500399999999999</v>
      </c>
    </row>
    <row r="281" spans="1:61" hidden="1" x14ac:dyDescent="0.3">
      <c r="A281" s="20">
        <v>45340.236111111109</v>
      </c>
      <c r="B281" s="19">
        <v>204</v>
      </c>
      <c r="C281" s="19">
        <v>194</v>
      </c>
      <c r="D281" s="19"/>
      <c r="E281" s="19">
        <v>203</v>
      </c>
      <c r="F281" s="19">
        <v>187</v>
      </c>
      <c r="G281" s="19">
        <v>138</v>
      </c>
      <c r="H281" s="19">
        <v>209</v>
      </c>
      <c r="I281" s="19">
        <v>177</v>
      </c>
      <c r="J281" s="19">
        <v>153</v>
      </c>
      <c r="K281" s="19">
        <v>157</v>
      </c>
      <c r="L281" s="19">
        <v>178</v>
      </c>
      <c r="M281" s="19">
        <v>50</v>
      </c>
      <c r="N281" s="19">
        <v>179</v>
      </c>
      <c r="O281" s="19">
        <v>153</v>
      </c>
      <c r="P281" s="19">
        <v>116</v>
      </c>
      <c r="Q281" s="19">
        <v>3</v>
      </c>
      <c r="R281" s="19">
        <v>171</v>
      </c>
      <c r="S281" s="19">
        <v>78</v>
      </c>
      <c r="T281" s="19">
        <v>54</v>
      </c>
      <c r="U281" s="19">
        <v>134</v>
      </c>
      <c r="V281" s="19">
        <v>2160</v>
      </c>
      <c r="W281" s="19">
        <v>171</v>
      </c>
      <c r="X281" s="19">
        <v>161</v>
      </c>
      <c r="Y281" s="19">
        <v>38</v>
      </c>
      <c r="Z281" s="19">
        <v>58</v>
      </c>
      <c r="AA281" s="19">
        <v>155</v>
      </c>
      <c r="AB281" s="19"/>
      <c r="AC281" s="19"/>
      <c r="AD281" s="19"/>
      <c r="AE281" s="19"/>
      <c r="AF281" s="19"/>
      <c r="AG281" s="19"/>
      <c r="AI281" s="21">
        <f t="shared" si="92"/>
        <v>45340.236111111109</v>
      </c>
      <c r="AJ281" s="22">
        <f t="shared" si="95"/>
        <v>106.68640000000001</v>
      </c>
      <c r="AK281" s="22">
        <f t="shared" si="96"/>
        <v>101.54640000000001</v>
      </c>
      <c r="AL281" s="22" t="str">
        <f t="shared" si="103"/>
        <v/>
      </c>
      <c r="AM281" s="22">
        <f t="shared" si="97"/>
        <v>106.1724</v>
      </c>
      <c r="AN281" s="22">
        <f t="shared" si="98"/>
        <v>97.948400000000007</v>
      </c>
      <c r="AO281" s="22">
        <f t="shared" si="99"/>
        <v>72.7624</v>
      </c>
      <c r="AP281" s="22">
        <f t="shared" si="100"/>
        <v>109.2564</v>
      </c>
      <c r="AQ281" s="22">
        <f t="shared" si="101"/>
        <v>92.808400000000006</v>
      </c>
      <c r="AR281" s="22">
        <f t="shared" si="102"/>
        <v>80.472399999999993</v>
      </c>
      <c r="AS281" s="22">
        <f>IF(K281&lt;&gt;"", (K281*0.514)+1.8304,"")</f>
        <v>82.528400000000005</v>
      </c>
      <c r="AT281" s="22">
        <f>IF(L281&lt;&gt;"", (L281*0.514)+1.8304,"")</f>
        <v>93.322400000000002</v>
      </c>
      <c r="AU281" s="22">
        <f>IF(M281&lt;&gt;"", (M281*0.514)+1.8304,"")</f>
        <v>27.5304</v>
      </c>
      <c r="AV281" s="22">
        <f>IF(N281&lt;&gt;"", (N281*0.514)+1.8304,"")</f>
        <v>93.836399999999998</v>
      </c>
      <c r="AW281" s="22">
        <f>IF(O281&lt;&gt;"", (O281*0.514)+1.8304,"")</f>
        <v>80.472399999999993</v>
      </c>
      <c r="AX281" s="22">
        <f>IF(P281&lt;&gt;"", (P281*0.514)+1.8304,"")</f>
        <v>61.4544</v>
      </c>
      <c r="AY281" s="22">
        <f>IF(Q281&lt;&gt;"", (Q281*0.514)+1.8304,"")</f>
        <v>3.3723999999999998</v>
      </c>
      <c r="AZ281" s="22">
        <f>IF(R281&lt;&gt;"", (R281*0.514)+1.8304,"")</f>
        <v>89.724400000000003</v>
      </c>
      <c r="BA281" s="22">
        <f>IF(S281&lt;&gt;"", (S281*0.514)+1.8304,"")</f>
        <v>41.922399999999996</v>
      </c>
      <c r="BB281" s="22">
        <f>IF(T281&lt;&gt;"", (T281*0.514)+1.8304,"")</f>
        <v>29.586400000000001</v>
      </c>
      <c r="BC281" s="22">
        <f>IF(U281&lt;&gt;"", (U281*0.514)+1.8304,"")</f>
        <v>70.706400000000002</v>
      </c>
      <c r="BD281" s="22">
        <f>IF(V281&lt;&gt;"", (V281*0.514)+1.8304,"")</f>
        <v>1112.0704000000001</v>
      </c>
      <c r="BE281" s="22">
        <f t="shared" ref="BE281:BG296" si="105">IF(W281&lt;&gt;"", (W281*0.514)+1.8304,"")</f>
        <v>89.724400000000003</v>
      </c>
      <c r="BF281" s="22">
        <f t="shared" si="105"/>
        <v>84.584400000000002</v>
      </c>
      <c r="BG281" s="22">
        <f t="shared" si="105"/>
        <v>21.362400000000001</v>
      </c>
      <c r="BH281" s="22">
        <f t="shared" si="104"/>
        <v>31.642400000000002</v>
      </c>
      <c r="BI281" s="22">
        <f t="shared" si="104"/>
        <v>81.500399999999999</v>
      </c>
    </row>
    <row r="282" spans="1:61" hidden="1" x14ac:dyDescent="0.3">
      <c r="A282" s="20">
        <v>45340.243055555555</v>
      </c>
      <c r="B282" s="19">
        <v>203</v>
      </c>
      <c r="C282" s="19">
        <v>191</v>
      </c>
      <c r="D282" s="19"/>
      <c r="E282" s="19">
        <v>202</v>
      </c>
      <c r="F282" s="19">
        <v>186</v>
      </c>
      <c r="G282" s="19">
        <v>138</v>
      </c>
      <c r="H282" s="19">
        <v>210</v>
      </c>
      <c r="I282" s="19">
        <v>180</v>
      </c>
      <c r="J282" s="19">
        <v>153</v>
      </c>
      <c r="K282" s="19">
        <v>158</v>
      </c>
      <c r="L282" s="19">
        <v>180</v>
      </c>
      <c r="M282" s="19">
        <v>53</v>
      </c>
      <c r="N282" s="19">
        <v>180</v>
      </c>
      <c r="O282" s="19">
        <v>154</v>
      </c>
      <c r="P282" s="19">
        <v>116</v>
      </c>
      <c r="Q282" s="19">
        <v>3</v>
      </c>
      <c r="R282" s="19">
        <v>174</v>
      </c>
      <c r="S282" s="19">
        <v>79</v>
      </c>
      <c r="T282" s="19">
        <v>58</v>
      </c>
      <c r="U282" s="19">
        <v>136</v>
      </c>
      <c r="V282" s="19">
        <v>2160</v>
      </c>
      <c r="W282" s="19">
        <v>171</v>
      </c>
      <c r="X282" s="19">
        <v>162</v>
      </c>
      <c r="Y282" s="19">
        <v>37</v>
      </c>
      <c r="Z282" s="19">
        <v>62</v>
      </c>
      <c r="AA282" s="19">
        <v>156</v>
      </c>
      <c r="AB282" s="19"/>
      <c r="AC282" s="19"/>
      <c r="AD282" s="19"/>
      <c r="AE282" s="19"/>
      <c r="AF282" s="19"/>
      <c r="AG282" s="19"/>
      <c r="AI282" s="21">
        <f t="shared" si="92"/>
        <v>45340.243055555555</v>
      </c>
      <c r="AJ282" s="22">
        <f t="shared" si="95"/>
        <v>106.1724</v>
      </c>
      <c r="AK282" s="22">
        <f t="shared" si="96"/>
        <v>100.0044</v>
      </c>
      <c r="AL282" s="22" t="str">
        <f t="shared" si="103"/>
        <v/>
      </c>
      <c r="AM282" s="22">
        <f t="shared" si="97"/>
        <v>105.6584</v>
      </c>
      <c r="AN282" s="22">
        <f t="shared" si="98"/>
        <v>97.434399999999997</v>
      </c>
      <c r="AO282" s="22">
        <f t="shared" si="99"/>
        <v>72.7624</v>
      </c>
      <c r="AP282" s="22">
        <f t="shared" si="100"/>
        <v>109.7704</v>
      </c>
      <c r="AQ282" s="22">
        <f t="shared" si="101"/>
        <v>94.350399999999993</v>
      </c>
      <c r="AR282" s="22">
        <f t="shared" si="102"/>
        <v>80.472399999999993</v>
      </c>
      <c r="AS282" s="22">
        <f>IF(K282&lt;&gt;"", (K282*0.514)+1.8304,"")</f>
        <v>83.042400000000001</v>
      </c>
      <c r="AT282" s="22">
        <f>IF(L282&lt;&gt;"", (L282*0.514)+1.8304,"")</f>
        <v>94.350399999999993</v>
      </c>
      <c r="AU282" s="22">
        <f>IF(M282&lt;&gt;"", (M282*0.514)+1.8304,"")</f>
        <v>29.072400000000002</v>
      </c>
      <c r="AV282" s="22">
        <f>IF(N282&lt;&gt;"", (N282*0.514)+1.8304,"")</f>
        <v>94.350399999999993</v>
      </c>
      <c r="AW282" s="22">
        <f>IF(O282&lt;&gt;"", (O282*0.514)+1.8304,"")</f>
        <v>80.986400000000003</v>
      </c>
      <c r="AX282" s="22">
        <f>IF(P282&lt;&gt;"", (P282*0.514)+1.8304,"")</f>
        <v>61.4544</v>
      </c>
      <c r="AY282" s="22">
        <f>IF(Q282&lt;&gt;"", (Q282*0.514)+1.8304,"")</f>
        <v>3.3723999999999998</v>
      </c>
      <c r="AZ282" s="22">
        <f>IF(R282&lt;&gt;"", (R282*0.514)+1.8304,"")</f>
        <v>91.266400000000004</v>
      </c>
      <c r="BA282" s="22">
        <f>IF(S282&lt;&gt;"", (S282*0.514)+1.8304,"")</f>
        <v>42.436399999999999</v>
      </c>
      <c r="BB282" s="22">
        <f>IF(T282&lt;&gt;"", (T282*0.514)+1.8304,"")</f>
        <v>31.642400000000002</v>
      </c>
      <c r="BC282" s="22">
        <f>IF(U282&lt;&gt;"", (U282*0.514)+1.8304,"")</f>
        <v>71.734399999999994</v>
      </c>
      <c r="BD282" s="22">
        <f>IF(V282&lt;&gt;"", (V282*0.514)+1.8304,"")</f>
        <v>1112.0704000000001</v>
      </c>
      <c r="BE282" s="22">
        <f t="shared" si="105"/>
        <v>89.724400000000003</v>
      </c>
      <c r="BF282" s="22">
        <f t="shared" si="105"/>
        <v>85.098399999999998</v>
      </c>
      <c r="BG282" s="22">
        <f t="shared" si="105"/>
        <v>20.848400000000002</v>
      </c>
      <c r="BH282" s="22">
        <f t="shared" si="104"/>
        <v>33.698399999999999</v>
      </c>
      <c r="BI282" s="22">
        <f t="shared" si="104"/>
        <v>82.014399999999995</v>
      </c>
    </row>
    <row r="283" spans="1:61" hidden="1" x14ac:dyDescent="0.3">
      <c r="A283" s="20">
        <v>45340.25</v>
      </c>
      <c r="B283" s="19">
        <v>198</v>
      </c>
      <c r="C283" s="19">
        <v>190</v>
      </c>
      <c r="D283" s="19"/>
      <c r="E283" s="19">
        <v>202</v>
      </c>
      <c r="F283" s="19">
        <v>187</v>
      </c>
      <c r="G283" s="19">
        <v>139</v>
      </c>
      <c r="H283" s="19">
        <v>210</v>
      </c>
      <c r="I283" s="19">
        <v>185</v>
      </c>
      <c r="J283" s="19">
        <v>153</v>
      </c>
      <c r="K283" s="19">
        <v>158</v>
      </c>
      <c r="L283" s="19">
        <v>180</v>
      </c>
      <c r="M283" s="19">
        <v>51</v>
      </c>
      <c r="N283" s="19">
        <v>184</v>
      </c>
      <c r="O283" s="19">
        <v>155</v>
      </c>
      <c r="P283" s="19">
        <v>117</v>
      </c>
      <c r="Q283" s="19">
        <v>3</v>
      </c>
      <c r="R283" s="19">
        <v>179</v>
      </c>
      <c r="S283" s="19">
        <v>85</v>
      </c>
      <c r="T283" s="19">
        <v>55</v>
      </c>
      <c r="U283" s="19">
        <v>140</v>
      </c>
      <c r="V283" s="19">
        <v>2148</v>
      </c>
      <c r="W283" s="19">
        <v>172</v>
      </c>
      <c r="X283" s="19">
        <v>163</v>
      </c>
      <c r="Y283" s="19">
        <v>37</v>
      </c>
      <c r="Z283" s="19">
        <v>63</v>
      </c>
      <c r="AA283" s="19">
        <v>157</v>
      </c>
      <c r="AB283" s="19"/>
      <c r="AC283" s="19"/>
      <c r="AD283" s="19"/>
      <c r="AE283" s="19"/>
      <c r="AF283" s="19"/>
      <c r="AG283" s="19"/>
      <c r="AI283" s="21">
        <f t="shared" si="92"/>
        <v>45340.25</v>
      </c>
      <c r="AJ283" s="22">
        <f t="shared" si="95"/>
        <v>103.6024</v>
      </c>
      <c r="AK283" s="22">
        <f t="shared" si="96"/>
        <v>99.490399999999994</v>
      </c>
      <c r="AL283" s="22" t="str">
        <f t="shared" si="103"/>
        <v/>
      </c>
      <c r="AM283" s="22">
        <f t="shared" si="97"/>
        <v>105.6584</v>
      </c>
      <c r="AN283" s="22">
        <f t="shared" si="98"/>
        <v>97.948400000000007</v>
      </c>
      <c r="AO283" s="22">
        <f t="shared" si="99"/>
        <v>73.276399999999995</v>
      </c>
      <c r="AP283" s="22">
        <f t="shared" si="100"/>
        <v>109.7704</v>
      </c>
      <c r="AQ283" s="22">
        <f t="shared" si="101"/>
        <v>96.920400000000001</v>
      </c>
      <c r="AR283" s="22">
        <f t="shared" si="102"/>
        <v>80.472399999999993</v>
      </c>
      <c r="AS283" s="22">
        <f>IF(K283&lt;&gt;"", (K283*0.514)+1.8304,"")</f>
        <v>83.042400000000001</v>
      </c>
      <c r="AT283" s="22">
        <f>IF(L283&lt;&gt;"", (L283*0.514)+1.8304,"")</f>
        <v>94.350399999999993</v>
      </c>
      <c r="AU283" s="22">
        <f>IF(M283&lt;&gt;"", (M283*0.514)+1.8304,"")</f>
        <v>28.044400000000003</v>
      </c>
      <c r="AV283" s="22">
        <f>IF(N283&lt;&gt;"", (N283*0.514)+1.8304,"")</f>
        <v>96.406400000000005</v>
      </c>
      <c r="AW283" s="22">
        <f>IF(O283&lt;&gt;"", (O283*0.514)+1.8304,"")</f>
        <v>81.500399999999999</v>
      </c>
      <c r="AX283" s="22">
        <f>IF(P283&lt;&gt;"", (P283*0.514)+1.8304,"")</f>
        <v>61.968399999999995</v>
      </c>
      <c r="AY283" s="22">
        <f>IF(Q283&lt;&gt;"", (Q283*0.514)+1.8304,"")</f>
        <v>3.3723999999999998</v>
      </c>
      <c r="AZ283" s="22">
        <f>IF(R283&lt;&gt;"", (R283*0.514)+1.8304,"")</f>
        <v>93.836399999999998</v>
      </c>
      <c r="BA283" s="22">
        <f>IF(S283&lt;&gt;"", (S283*0.514)+1.8304,"")</f>
        <v>45.520399999999995</v>
      </c>
      <c r="BB283" s="22">
        <f>IF(T283&lt;&gt;"", (T283*0.514)+1.8304,"")</f>
        <v>30.1004</v>
      </c>
      <c r="BC283" s="22">
        <f>IF(U283&lt;&gt;"", (U283*0.514)+1.8304,"")</f>
        <v>73.790400000000005</v>
      </c>
      <c r="BD283" s="22">
        <f>IF(V283&lt;&gt;"", (V283*0.514)+1.8304,"")</f>
        <v>1105.9024000000002</v>
      </c>
      <c r="BE283" s="22">
        <f t="shared" si="105"/>
        <v>90.238399999999999</v>
      </c>
      <c r="BF283" s="22">
        <f t="shared" si="105"/>
        <v>85.612399999999994</v>
      </c>
      <c r="BG283" s="22">
        <f t="shared" si="105"/>
        <v>20.848400000000002</v>
      </c>
      <c r="BH283" s="22">
        <f t="shared" si="104"/>
        <v>34.212399999999995</v>
      </c>
      <c r="BI283" s="22">
        <f t="shared" si="104"/>
        <v>82.528400000000005</v>
      </c>
    </row>
    <row r="284" spans="1:61" hidden="1" x14ac:dyDescent="0.3">
      <c r="A284" s="20">
        <v>45340.256944444445</v>
      </c>
      <c r="B284" s="19">
        <v>198</v>
      </c>
      <c r="C284" s="19">
        <v>190</v>
      </c>
      <c r="D284" s="19"/>
      <c r="E284" s="19">
        <v>202</v>
      </c>
      <c r="F284" s="19">
        <v>187</v>
      </c>
      <c r="G284" s="19">
        <v>137</v>
      </c>
      <c r="H284" s="19">
        <v>212</v>
      </c>
      <c r="I284" s="19">
        <v>185</v>
      </c>
      <c r="J284" s="19">
        <v>153</v>
      </c>
      <c r="K284" s="19">
        <v>158</v>
      </c>
      <c r="L284" s="19">
        <v>180</v>
      </c>
      <c r="M284" s="19">
        <v>56</v>
      </c>
      <c r="N284" s="19">
        <v>196</v>
      </c>
      <c r="O284" s="19">
        <v>155</v>
      </c>
      <c r="P284" s="19">
        <v>119</v>
      </c>
      <c r="Q284" s="19">
        <v>3</v>
      </c>
      <c r="R284" s="19">
        <v>181</v>
      </c>
      <c r="S284" s="19">
        <v>86</v>
      </c>
      <c r="T284" s="19">
        <v>59</v>
      </c>
      <c r="U284" s="19">
        <v>145</v>
      </c>
      <c r="V284" s="19">
        <v>2145</v>
      </c>
      <c r="W284" s="19">
        <v>175</v>
      </c>
      <c r="X284" s="19">
        <v>163</v>
      </c>
      <c r="Y284" s="19">
        <v>41</v>
      </c>
      <c r="Z284" s="19">
        <v>64</v>
      </c>
      <c r="AA284" s="19">
        <v>160</v>
      </c>
      <c r="AB284" s="19"/>
      <c r="AC284" s="19"/>
      <c r="AD284" s="19"/>
      <c r="AE284" s="19"/>
      <c r="AF284" s="19"/>
      <c r="AG284" s="19"/>
      <c r="AI284" s="21">
        <f t="shared" si="92"/>
        <v>45340.256944444445</v>
      </c>
      <c r="AJ284" s="22">
        <f t="shared" si="95"/>
        <v>103.6024</v>
      </c>
      <c r="AK284" s="22">
        <f t="shared" si="96"/>
        <v>99.490399999999994</v>
      </c>
      <c r="AL284" s="22" t="str">
        <f t="shared" si="103"/>
        <v/>
      </c>
      <c r="AM284" s="22">
        <f t="shared" si="97"/>
        <v>105.6584</v>
      </c>
      <c r="AN284" s="22">
        <f t="shared" si="98"/>
        <v>97.948400000000007</v>
      </c>
      <c r="AO284" s="22">
        <f t="shared" si="99"/>
        <v>72.248400000000004</v>
      </c>
      <c r="AP284" s="22">
        <f t="shared" si="100"/>
        <v>110.7984</v>
      </c>
      <c r="AQ284" s="22">
        <f t="shared" si="101"/>
        <v>96.920400000000001</v>
      </c>
      <c r="AR284" s="22">
        <f t="shared" si="102"/>
        <v>80.472399999999993</v>
      </c>
      <c r="AS284" s="22">
        <f>IF(K284&lt;&gt;"", (K284*0.514)+1.8304,"")</f>
        <v>83.042400000000001</v>
      </c>
      <c r="AT284" s="22">
        <f>IF(L284&lt;&gt;"", (L284*0.514)+1.8304,"")</f>
        <v>94.350399999999993</v>
      </c>
      <c r="AU284" s="22">
        <f>IF(M284&lt;&gt;"", (M284*0.514)+1.8304,"")</f>
        <v>30.6144</v>
      </c>
      <c r="AV284" s="22">
        <f>IF(N284&lt;&gt;"", (N284*0.514)+1.8304,"")</f>
        <v>102.5744</v>
      </c>
      <c r="AW284" s="22">
        <f>IF(O284&lt;&gt;"", (O284*0.514)+1.8304,"")</f>
        <v>81.500399999999999</v>
      </c>
      <c r="AX284" s="22">
        <f>IF(P284&lt;&gt;"", (P284*0.514)+1.8304,"")</f>
        <v>62.996400000000001</v>
      </c>
      <c r="AY284" s="22">
        <f>IF(Q284&lt;&gt;"", (Q284*0.514)+1.8304,"")</f>
        <v>3.3723999999999998</v>
      </c>
      <c r="AZ284" s="22">
        <f>IF(R284&lt;&gt;"", (R284*0.514)+1.8304,"")</f>
        <v>94.864400000000003</v>
      </c>
      <c r="BA284" s="22">
        <f>IF(S284&lt;&gt;"", (S284*0.514)+1.8304,"")</f>
        <v>46.034399999999998</v>
      </c>
      <c r="BB284" s="22">
        <f>IF(T284&lt;&gt;"", (T284*0.514)+1.8304,"")</f>
        <v>32.156399999999998</v>
      </c>
      <c r="BC284" s="22">
        <f>IF(U284&lt;&gt;"", (U284*0.514)+1.8304,"")</f>
        <v>76.360399999999998</v>
      </c>
      <c r="BD284" s="22">
        <f>IF(V284&lt;&gt;"", (V284*0.514)+1.8304,"")</f>
        <v>1104.3604</v>
      </c>
      <c r="BE284" s="22">
        <f t="shared" si="105"/>
        <v>91.7804</v>
      </c>
      <c r="BF284" s="22">
        <f t="shared" si="105"/>
        <v>85.612399999999994</v>
      </c>
      <c r="BG284" s="22">
        <f t="shared" si="105"/>
        <v>22.904400000000003</v>
      </c>
      <c r="BH284" s="22">
        <f t="shared" si="104"/>
        <v>34.726399999999998</v>
      </c>
      <c r="BI284" s="22">
        <f t="shared" si="104"/>
        <v>84.070400000000006</v>
      </c>
    </row>
    <row r="285" spans="1:61" hidden="1" x14ac:dyDescent="0.3">
      <c r="A285" s="20">
        <v>45340.263888888891</v>
      </c>
      <c r="B285" s="19">
        <v>197</v>
      </c>
      <c r="C285" s="19">
        <v>191</v>
      </c>
      <c r="D285" s="19"/>
      <c r="E285" s="19">
        <v>200</v>
      </c>
      <c r="F285" s="19">
        <v>187</v>
      </c>
      <c r="G285" s="19">
        <v>138</v>
      </c>
      <c r="H285" s="19">
        <v>211</v>
      </c>
      <c r="I285" s="19">
        <v>185</v>
      </c>
      <c r="J285" s="19">
        <v>154</v>
      </c>
      <c r="K285" s="19">
        <v>159</v>
      </c>
      <c r="L285" s="19">
        <v>182</v>
      </c>
      <c r="M285" s="19">
        <v>54</v>
      </c>
      <c r="N285" s="19">
        <v>219</v>
      </c>
      <c r="O285" s="19">
        <v>156</v>
      </c>
      <c r="P285" s="19">
        <v>121</v>
      </c>
      <c r="Q285" s="19">
        <v>4</v>
      </c>
      <c r="R285" s="19">
        <v>183</v>
      </c>
      <c r="S285" s="19">
        <v>85</v>
      </c>
      <c r="T285" s="19">
        <v>58</v>
      </c>
      <c r="U285" s="19">
        <v>148</v>
      </c>
      <c r="V285" s="19">
        <v>2141</v>
      </c>
      <c r="W285" s="19">
        <v>177</v>
      </c>
      <c r="X285" s="19">
        <v>163</v>
      </c>
      <c r="Y285" s="19">
        <v>45</v>
      </c>
      <c r="Z285" s="19">
        <v>67</v>
      </c>
      <c r="AA285" s="19">
        <v>162</v>
      </c>
      <c r="AB285" s="19"/>
      <c r="AC285" s="19"/>
      <c r="AD285" s="19"/>
      <c r="AE285" s="19"/>
      <c r="AF285" s="19"/>
      <c r="AG285" s="19"/>
      <c r="AI285" s="21">
        <f t="shared" si="92"/>
        <v>45340.263888888891</v>
      </c>
      <c r="AJ285" s="22">
        <f t="shared" si="95"/>
        <v>103.08839999999999</v>
      </c>
      <c r="AK285" s="22">
        <f t="shared" si="96"/>
        <v>100.0044</v>
      </c>
      <c r="AL285" s="22" t="str">
        <f t="shared" si="103"/>
        <v/>
      </c>
      <c r="AM285" s="22">
        <f t="shared" si="97"/>
        <v>104.63039999999999</v>
      </c>
      <c r="AN285" s="22">
        <f t="shared" si="98"/>
        <v>97.948400000000007</v>
      </c>
      <c r="AO285" s="22">
        <f t="shared" si="99"/>
        <v>72.7624</v>
      </c>
      <c r="AP285" s="22">
        <f t="shared" si="100"/>
        <v>110.28440000000001</v>
      </c>
      <c r="AQ285" s="22">
        <f t="shared" si="101"/>
        <v>96.920400000000001</v>
      </c>
      <c r="AR285" s="22">
        <f t="shared" si="102"/>
        <v>80.986400000000003</v>
      </c>
      <c r="AS285" s="22">
        <f>IF(K285&lt;&gt;"", (K285*0.514)+1.8304,"")</f>
        <v>83.556399999999996</v>
      </c>
      <c r="AT285" s="22">
        <f>IF(L285&lt;&gt;"", (L285*0.514)+1.8304,"")</f>
        <v>95.378399999999999</v>
      </c>
      <c r="AU285" s="22">
        <f>IF(M285&lt;&gt;"", (M285*0.514)+1.8304,"")</f>
        <v>29.586400000000001</v>
      </c>
      <c r="AV285" s="22">
        <f>IF(N285&lt;&gt;"", (N285*0.514)+1.8304,"")</f>
        <v>114.3964</v>
      </c>
      <c r="AW285" s="22">
        <f>IF(O285&lt;&gt;"", (O285*0.514)+1.8304,"")</f>
        <v>82.014399999999995</v>
      </c>
      <c r="AX285" s="22">
        <f>IF(P285&lt;&gt;"", (P285*0.514)+1.8304,"")</f>
        <v>64.0244</v>
      </c>
      <c r="AY285" s="22">
        <f>IF(Q285&lt;&gt;"", (Q285*0.514)+1.8304,"")</f>
        <v>3.8864000000000001</v>
      </c>
      <c r="AZ285" s="22">
        <f>IF(R285&lt;&gt;"", (R285*0.514)+1.8304,"")</f>
        <v>95.892399999999995</v>
      </c>
      <c r="BA285" s="22">
        <f>IF(S285&lt;&gt;"", (S285*0.514)+1.8304,"")</f>
        <v>45.520399999999995</v>
      </c>
      <c r="BB285" s="22">
        <f>IF(T285&lt;&gt;"", (T285*0.514)+1.8304,"")</f>
        <v>31.642400000000002</v>
      </c>
      <c r="BC285" s="22">
        <f>IF(U285&lt;&gt;"", (U285*0.514)+1.8304,"")</f>
        <v>77.9024</v>
      </c>
      <c r="BD285" s="22">
        <f>IF(V285&lt;&gt;"", (V285*0.514)+1.8304,"")</f>
        <v>1102.3044</v>
      </c>
      <c r="BE285" s="22">
        <f t="shared" si="105"/>
        <v>92.808400000000006</v>
      </c>
      <c r="BF285" s="22">
        <f t="shared" si="105"/>
        <v>85.612399999999994</v>
      </c>
      <c r="BG285" s="22">
        <f t="shared" si="105"/>
        <v>24.9604</v>
      </c>
      <c r="BH285" s="22">
        <f t="shared" si="104"/>
        <v>36.2684</v>
      </c>
      <c r="BI285" s="22">
        <f t="shared" si="104"/>
        <v>85.098399999999998</v>
      </c>
    </row>
    <row r="286" spans="1:61" hidden="1" x14ac:dyDescent="0.3">
      <c r="A286" s="20">
        <v>45340.270833333336</v>
      </c>
      <c r="B286" s="19">
        <v>197</v>
      </c>
      <c r="C286" s="19">
        <v>190</v>
      </c>
      <c r="D286" s="19"/>
      <c r="E286" s="19">
        <v>199</v>
      </c>
      <c r="F286" s="19">
        <v>190</v>
      </c>
      <c r="G286" s="19">
        <v>139</v>
      </c>
      <c r="H286" s="19">
        <v>219</v>
      </c>
      <c r="I286" s="19">
        <v>184</v>
      </c>
      <c r="J286" s="19">
        <v>155</v>
      </c>
      <c r="K286" s="19">
        <v>160</v>
      </c>
      <c r="L286" s="19">
        <v>185</v>
      </c>
      <c r="M286" s="19">
        <v>55</v>
      </c>
      <c r="N286" s="19">
        <v>221</v>
      </c>
      <c r="O286" s="19">
        <v>158</v>
      </c>
      <c r="P286" s="19">
        <v>124</v>
      </c>
      <c r="Q286" s="19">
        <v>3</v>
      </c>
      <c r="R286" s="19">
        <v>185</v>
      </c>
      <c r="S286" s="19">
        <v>87</v>
      </c>
      <c r="T286" s="19">
        <v>57</v>
      </c>
      <c r="U286" s="19">
        <v>145</v>
      </c>
      <c r="V286" s="19">
        <v>2139</v>
      </c>
      <c r="W286" s="19">
        <v>178</v>
      </c>
      <c r="X286" s="19">
        <v>165</v>
      </c>
      <c r="Y286" s="19">
        <v>44</v>
      </c>
      <c r="Z286" s="19">
        <v>70</v>
      </c>
      <c r="AA286" s="19">
        <v>164</v>
      </c>
      <c r="AB286" s="19"/>
      <c r="AC286" s="19"/>
      <c r="AD286" s="19"/>
      <c r="AE286" s="19"/>
      <c r="AF286" s="19"/>
      <c r="AG286" s="19"/>
      <c r="AI286" s="21">
        <f t="shared" si="92"/>
        <v>45340.270833333336</v>
      </c>
      <c r="AJ286" s="22">
        <f t="shared" si="95"/>
        <v>103.08839999999999</v>
      </c>
      <c r="AK286" s="22">
        <f t="shared" si="96"/>
        <v>99.490399999999994</v>
      </c>
      <c r="AL286" s="22" t="str">
        <f t="shared" si="103"/>
        <v/>
      </c>
      <c r="AM286" s="22">
        <f t="shared" si="97"/>
        <v>104.1164</v>
      </c>
      <c r="AN286" s="22">
        <f t="shared" si="98"/>
        <v>99.490399999999994</v>
      </c>
      <c r="AO286" s="22">
        <f t="shared" si="99"/>
        <v>73.276399999999995</v>
      </c>
      <c r="AP286" s="22">
        <f t="shared" si="100"/>
        <v>114.3964</v>
      </c>
      <c r="AQ286" s="22">
        <f t="shared" si="101"/>
        <v>96.406400000000005</v>
      </c>
      <c r="AR286" s="22">
        <f t="shared" si="102"/>
        <v>81.500399999999999</v>
      </c>
      <c r="AS286" s="22">
        <f>IF(K286&lt;&gt;"", (K286*0.514)+1.8304,"")</f>
        <v>84.070400000000006</v>
      </c>
      <c r="AT286" s="22">
        <f>IF(L286&lt;&gt;"", (L286*0.514)+1.8304,"")</f>
        <v>96.920400000000001</v>
      </c>
      <c r="AU286" s="22">
        <f>IF(M286&lt;&gt;"", (M286*0.514)+1.8304,"")</f>
        <v>30.1004</v>
      </c>
      <c r="AV286" s="22">
        <f>IF(N286&lt;&gt;"", (N286*0.514)+1.8304,"")</f>
        <v>115.42440000000001</v>
      </c>
      <c r="AW286" s="22">
        <f>IF(O286&lt;&gt;"", (O286*0.514)+1.8304,"")</f>
        <v>83.042400000000001</v>
      </c>
      <c r="AX286" s="22">
        <f>IF(P286&lt;&gt;"", (P286*0.514)+1.8304,"")</f>
        <v>65.566400000000002</v>
      </c>
      <c r="AY286" s="22">
        <f>IF(Q286&lt;&gt;"", (Q286*0.514)+1.8304,"")</f>
        <v>3.3723999999999998</v>
      </c>
      <c r="AZ286" s="22">
        <f>IF(R286&lt;&gt;"", (R286*0.514)+1.8304,"")</f>
        <v>96.920400000000001</v>
      </c>
      <c r="BA286" s="22">
        <f>IF(S286&lt;&gt;"", (S286*0.514)+1.8304,"")</f>
        <v>46.548400000000001</v>
      </c>
      <c r="BB286" s="22">
        <f>IF(T286&lt;&gt;"", (T286*0.514)+1.8304,"")</f>
        <v>31.128400000000003</v>
      </c>
      <c r="BC286" s="22">
        <f>IF(U286&lt;&gt;"", (U286*0.514)+1.8304,"")</f>
        <v>76.360399999999998</v>
      </c>
      <c r="BD286" s="22">
        <f>IF(V286&lt;&gt;"", (V286*0.514)+1.8304,"")</f>
        <v>1101.2764000000002</v>
      </c>
      <c r="BE286" s="22">
        <f t="shared" si="105"/>
        <v>93.322400000000002</v>
      </c>
      <c r="BF286" s="22">
        <f t="shared" si="105"/>
        <v>86.6404</v>
      </c>
      <c r="BG286" s="22">
        <f t="shared" si="105"/>
        <v>24.446400000000001</v>
      </c>
      <c r="BH286" s="22">
        <f t="shared" si="104"/>
        <v>37.810400000000001</v>
      </c>
      <c r="BI286" s="22">
        <f t="shared" si="104"/>
        <v>86.126400000000004</v>
      </c>
    </row>
    <row r="287" spans="1:61" hidden="1" x14ac:dyDescent="0.3">
      <c r="A287" s="20">
        <v>45340.277777777781</v>
      </c>
      <c r="B287" s="19">
        <v>198</v>
      </c>
      <c r="C287" s="19">
        <v>188</v>
      </c>
      <c r="D287" s="19"/>
      <c r="E287" s="19">
        <v>200</v>
      </c>
      <c r="F287" s="19">
        <v>190</v>
      </c>
      <c r="G287" s="19">
        <v>137</v>
      </c>
      <c r="H287" s="19">
        <v>223</v>
      </c>
      <c r="I287" s="19">
        <v>186</v>
      </c>
      <c r="J287" s="19">
        <v>155</v>
      </c>
      <c r="K287" s="19">
        <v>160</v>
      </c>
      <c r="L287" s="19">
        <v>186</v>
      </c>
      <c r="M287" s="19">
        <v>60</v>
      </c>
      <c r="N287" s="19">
        <v>270</v>
      </c>
      <c r="O287" s="19">
        <v>158</v>
      </c>
      <c r="P287" s="19">
        <v>124</v>
      </c>
      <c r="Q287" s="19">
        <v>3</v>
      </c>
      <c r="R287" s="19">
        <v>188</v>
      </c>
      <c r="S287" s="19">
        <v>89</v>
      </c>
      <c r="T287" s="19">
        <v>59</v>
      </c>
      <c r="U287" s="19">
        <v>148</v>
      </c>
      <c r="V287" s="19">
        <v>2138</v>
      </c>
      <c r="W287" s="19">
        <v>177</v>
      </c>
      <c r="X287" s="19">
        <v>169</v>
      </c>
      <c r="Y287" s="19">
        <v>58</v>
      </c>
      <c r="Z287" s="19">
        <v>70</v>
      </c>
      <c r="AA287" s="19">
        <v>163</v>
      </c>
      <c r="AB287" s="19"/>
      <c r="AC287" s="19"/>
      <c r="AD287" s="19"/>
      <c r="AE287" s="19"/>
      <c r="AF287" s="19"/>
      <c r="AG287" s="19"/>
      <c r="AI287" s="21">
        <f t="shared" si="92"/>
        <v>45340.277777777781</v>
      </c>
      <c r="AJ287" s="22">
        <f t="shared" si="95"/>
        <v>103.6024</v>
      </c>
      <c r="AK287" s="22">
        <f t="shared" si="96"/>
        <v>98.462400000000002</v>
      </c>
      <c r="AL287" s="22" t="str">
        <f t="shared" si="103"/>
        <v/>
      </c>
      <c r="AM287" s="22">
        <f t="shared" si="97"/>
        <v>104.63039999999999</v>
      </c>
      <c r="AN287" s="22">
        <f t="shared" si="98"/>
        <v>99.490399999999994</v>
      </c>
      <c r="AO287" s="22">
        <f t="shared" si="99"/>
        <v>72.248400000000004</v>
      </c>
      <c r="AP287" s="22">
        <f t="shared" si="100"/>
        <v>116.4524</v>
      </c>
      <c r="AQ287" s="22">
        <f t="shared" si="101"/>
        <v>97.434399999999997</v>
      </c>
      <c r="AR287" s="22">
        <f t="shared" si="102"/>
        <v>81.500399999999999</v>
      </c>
      <c r="AS287" s="22">
        <f>IF(K287&lt;&gt;"", (K287*0.514)+1.8304,"")</f>
        <v>84.070400000000006</v>
      </c>
      <c r="AT287" s="22">
        <f>IF(L287&lt;&gt;"", (L287*0.514)+1.8304,"")</f>
        <v>97.434399999999997</v>
      </c>
      <c r="AU287" s="22">
        <f>IF(M287&lt;&gt;"", (M287*0.514)+1.8304,"")</f>
        <v>32.670400000000001</v>
      </c>
      <c r="AV287" s="22">
        <f>IF(N287&lt;&gt;"", (N287*0.514)+1.8304,"")</f>
        <v>140.6104</v>
      </c>
      <c r="AW287" s="22">
        <f>IF(O287&lt;&gt;"", (O287*0.514)+1.8304,"")</f>
        <v>83.042400000000001</v>
      </c>
      <c r="AX287" s="22">
        <f>IF(P287&lt;&gt;"", (P287*0.514)+1.8304,"")</f>
        <v>65.566400000000002</v>
      </c>
      <c r="AY287" s="22">
        <f>IF(Q287&lt;&gt;"", (Q287*0.514)+1.8304,"")</f>
        <v>3.3723999999999998</v>
      </c>
      <c r="AZ287" s="22">
        <f>IF(R287&lt;&gt;"", (R287*0.514)+1.8304,"")</f>
        <v>98.462400000000002</v>
      </c>
      <c r="BA287" s="22">
        <f>IF(S287&lt;&gt;"", (S287*0.514)+1.8304,"")</f>
        <v>47.5764</v>
      </c>
      <c r="BB287" s="22">
        <f>IF(T287&lt;&gt;"", (T287*0.514)+1.8304,"")</f>
        <v>32.156399999999998</v>
      </c>
      <c r="BC287" s="22">
        <f>IF(U287&lt;&gt;"", (U287*0.514)+1.8304,"")</f>
        <v>77.9024</v>
      </c>
      <c r="BD287" s="22">
        <f>IF(V287&lt;&gt;"", (V287*0.514)+1.8304,"")</f>
        <v>1100.7624000000001</v>
      </c>
      <c r="BE287" s="22">
        <f t="shared" si="105"/>
        <v>92.808400000000006</v>
      </c>
      <c r="BF287" s="22">
        <f t="shared" si="105"/>
        <v>88.696399999999997</v>
      </c>
      <c r="BG287" s="22">
        <f t="shared" si="105"/>
        <v>31.642400000000002</v>
      </c>
      <c r="BH287" s="22">
        <f t="shared" si="104"/>
        <v>37.810400000000001</v>
      </c>
      <c r="BI287" s="22">
        <f t="shared" si="104"/>
        <v>85.612399999999994</v>
      </c>
    </row>
    <row r="288" spans="1:61" hidden="1" x14ac:dyDescent="0.3">
      <c r="A288" s="20">
        <v>45340.284722222219</v>
      </c>
      <c r="B288" s="19">
        <v>197</v>
      </c>
      <c r="C288" s="19">
        <v>188</v>
      </c>
      <c r="D288" s="19"/>
      <c r="E288" s="19">
        <v>199</v>
      </c>
      <c r="F288" s="19">
        <v>190</v>
      </c>
      <c r="G288" s="19">
        <v>141</v>
      </c>
      <c r="H288" s="19">
        <v>226</v>
      </c>
      <c r="I288" s="19">
        <v>189</v>
      </c>
      <c r="J288" s="19">
        <v>156</v>
      </c>
      <c r="K288" s="19">
        <v>161</v>
      </c>
      <c r="L288" s="19">
        <v>185</v>
      </c>
      <c r="M288" s="19">
        <v>58</v>
      </c>
      <c r="N288" s="19">
        <v>231</v>
      </c>
      <c r="O288" s="19">
        <v>158</v>
      </c>
      <c r="P288" s="19">
        <v>123</v>
      </c>
      <c r="Q288" s="19">
        <v>3</v>
      </c>
      <c r="R288" s="19">
        <v>190</v>
      </c>
      <c r="S288" s="19">
        <v>89</v>
      </c>
      <c r="T288" s="19">
        <v>60</v>
      </c>
      <c r="U288" s="19">
        <v>147</v>
      </c>
      <c r="V288" s="19">
        <v>2134</v>
      </c>
      <c r="W288" s="19">
        <v>179</v>
      </c>
      <c r="X288" s="19">
        <v>170</v>
      </c>
      <c r="Y288" s="19">
        <v>51</v>
      </c>
      <c r="Z288" s="19">
        <v>70</v>
      </c>
      <c r="AA288" s="19">
        <v>165</v>
      </c>
      <c r="AB288" s="19"/>
      <c r="AC288" s="19"/>
      <c r="AD288" s="19"/>
      <c r="AE288" s="19"/>
      <c r="AF288" s="19"/>
      <c r="AG288" s="19"/>
      <c r="AI288" s="21">
        <f t="shared" si="92"/>
        <v>45340.284722222219</v>
      </c>
      <c r="AJ288" s="22">
        <f t="shared" si="95"/>
        <v>103.08839999999999</v>
      </c>
      <c r="AK288" s="22">
        <f t="shared" si="96"/>
        <v>98.462400000000002</v>
      </c>
      <c r="AL288" s="22" t="str">
        <f t="shared" si="103"/>
        <v/>
      </c>
      <c r="AM288" s="22">
        <f t="shared" si="97"/>
        <v>104.1164</v>
      </c>
      <c r="AN288" s="22">
        <f t="shared" si="98"/>
        <v>99.490399999999994</v>
      </c>
      <c r="AO288" s="22">
        <f t="shared" si="99"/>
        <v>74.304400000000001</v>
      </c>
      <c r="AP288" s="22">
        <f t="shared" si="100"/>
        <v>117.9944</v>
      </c>
      <c r="AQ288" s="22">
        <f t="shared" si="101"/>
        <v>98.976399999999998</v>
      </c>
      <c r="AR288" s="22">
        <f t="shared" si="102"/>
        <v>82.014399999999995</v>
      </c>
      <c r="AS288" s="22">
        <f>IF(K288&lt;&gt;"", (K288*0.514)+1.8304,"")</f>
        <v>84.584400000000002</v>
      </c>
      <c r="AT288" s="22">
        <f>IF(L288&lt;&gt;"", (L288*0.514)+1.8304,"")</f>
        <v>96.920400000000001</v>
      </c>
      <c r="AU288" s="22">
        <f>IF(M288&lt;&gt;"", (M288*0.514)+1.8304,"")</f>
        <v>31.642400000000002</v>
      </c>
      <c r="AV288" s="22">
        <f>IF(N288&lt;&gt;"", (N288*0.514)+1.8304,"")</f>
        <v>120.56440000000001</v>
      </c>
      <c r="AW288" s="22">
        <f>IF(O288&lt;&gt;"", (O288*0.514)+1.8304,"")</f>
        <v>83.042400000000001</v>
      </c>
      <c r="AX288" s="22">
        <f>IF(P288&lt;&gt;"", (P288*0.514)+1.8304,"")</f>
        <v>65.052400000000006</v>
      </c>
      <c r="AY288" s="22">
        <f>IF(Q288&lt;&gt;"", (Q288*0.514)+1.8304,"")</f>
        <v>3.3723999999999998</v>
      </c>
      <c r="AZ288" s="22">
        <f>IF(R288&lt;&gt;"", (R288*0.514)+1.8304,"")</f>
        <v>99.490399999999994</v>
      </c>
      <c r="BA288" s="22">
        <f>IF(S288&lt;&gt;"", (S288*0.514)+1.8304,"")</f>
        <v>47.5764</v>
      </c>
      <c r="BB288" s="22">
        <f>IF(T288&lt;&gt;"", (T288*0.514)+1.8304,"")</f>
        <v>32.670400000000001</v>
      </c>
      <c r="BC288" s="22">
        <f>IF(U288&lt;&gt;"", (U288*0.514)+1.8304,"")</f>
        <v>77.388400000000004</v>
      </c>
      <c r="BD288" s="22">
        <f>IF(V288&lt;&gt;"", (V288*0.514)+1.8304,"")</f>
        <v>1098.7064</v>
      </c>
      <c r="BE288" s="22">
        <f t="shared" si="105"/>
        <v>93.836399999999998</v>
      </c>
      <c r="BF288" s="22">
        <f t="shared" si="105"/>
        <v>89.210399999999993</v>
      </c>
      <c r="BG288" s="22">
        <f t="shared" si="105"/>
        <v>28.044400000000003</v>
      </c>
      <c r="BH288" s="22">
        <f t="shared" si="104"/>
        <v>37.810400000000001</v>
      </c>
      <c r="BI288" s="22">
        <f t="shared" si="104"/>
        <v>86.6404</v>
      </c>
    </row>
    <row r="289" spans="1:61" hidden="1" x14ac:dyDescent="0.3">
      <c r="A289" s="20">
        <v>45340.291666666664</v>
      </c>
      <c r="B289" s="19">
        <v>197</v>
      </c>
      <c r="C289" s="19">
        <v>189</v>
      </c>
      <c r="D289" s="19"/>
      <c r="E289" s="19">
        <v>199</v>
      </c>
      <c r="F289" s="19">
        <v>189</v>
      </c>
      <c r="G289" s="19">
        <v>141</v>
      </c>
      <c r="H289" s="19">
        <v>223</v>
      </c>
      <c r="I289" s="19">
        <v>192</v>
      </c>
      <c r="J289" s="19">
        <v>156</v>
      </c>
      <c r="K289" s="19">
        <v>162</v>
      </c>
      <c r="L289" s="19">
        <v>188</v>
      </c>
      <c r="M289" s="19">
        <v>60</v>
      </c>
      <c r="N289" s="19">
        <v>276</v>
      </c>
      <c r="O289" s="19">
        <v>159</v>
      </c>
      <c r="P289" s="19">
        <v>123</v>
      </c>
      <c r="Q289" s="19">
        <v>3</v>
      </c>
      <c r="R289" s="19">
        <v>190</v>
      </c>
      <c r="S289" s="19">
        <v>92</v>
      </c>
      <c r="T289" s="19">
        <v>62</v>
      </c>
      <c r="U289" s="19">
        <v>151</v>
      </c>
      <c r="V289" s="19">
        <v>2133</v>
      </c>
      <c r="W289" s="19">
        <v>181</v>
      </c>
      <c r="X289" s="19">
        <v>171</v>
      </c>
      <c r="Y289" s="19">
        <v>51</v>
      </c>
      <c r="Z289" s="19">
        <v>72</v>
      </c>
      <c r="AA289" s="19">
        <v>167</v>
      </c>
      <c r="AB289" s="19"/>
      <c r="AC289" s="19"/>
      <c r="AD289" s="19"/>
      <c r="AE289" s="19"/>
      <c r="AF289" s="19"/>
      <c r="AG289" s="19"/>
      <c r="AI289" s="21">
        <f t="shared" si="92"/>
        <v>45340.291666666664</v>
      </c>
      <c r="AJ289" s="22">
        <f t="shared" si="95"/>
        <v>103.08839999999999</v>
      </c>
      <c r="AK289" s="22">
        <f t="shared" si="96"/>
        <v>98.976399999999998</v>
      </c>
      <c r="AL289" s="22" t="str">
        <f t="shared" si="103"/>
        <v/>
      </c>
      <c r="AM289" s="22">
        <f t="shared" si="97"/>
        <v>104.1164</v>
      </c>
      <c r="AN289" s="22">
        <f t="shared" si="98"/>
        <v>98.976399999999998</v>
      </c>
      <c r="AO289" s="22">
        <f t="shared" si="99"/>
        <v>74.304400000000001</v>
      </c>
      <c r="AP289" s="22">
        <f t="shared" si="100"/>
        <v>116.4524</v>
      </c>
      <c r="AQ289" s="22">
        <f t="shared" si="101"/>
        <v>100.5184</v>
      </c>
      <c r="AR289" s="22">
        <f t="shared" si="102"/>
        <v>82.014399999999995</v>
      </c>
      <c r="AS289" s="22">
        <f>IF(K289&lt;&gt;"", (K289*0.514)+1.8304,"")</f>
        <v>85.098399999999998</v>
      </c>
      <c r="AT289" s="22">
        <f>IF(L289&lt;&gt;"", (L289*0.514)+1.8304,"")</f>
        <v>98.462400000000002</v>
      </c>
      <c r="AU289" s="22">
        <f>IF(M289&lt;&gt;"", (M289*0.514)+1.8304,"")</f>
        <v>32.670400000000001</v>
      </c>
      <c r="AV289" s="22">
        <f>IF(N289&lt;&gt;"", (N289*0.514)+1.8304,"")</f>
        <v>143.6944</v>
      </c>
      <c r="AW289" s="22">
        <f>IF(O289&lt;&gt;"", (O289*0.514)+1.8304,"")</f>
        <v>83.556399999999996</v>
      </c>
      <c r="AX289" s="22">
        <f>IF(P289&lt;&gt;"", (P289*0.514)+1.8304,"")</f>
        <v>65.052400000000006</v>
      </c>
      <c r="AY289" s="22">
        <f>IF(Q289&lt;&gt;"", (Q289*0.514)+1.8304,"")</f>
        <v>3.3723999999999998</v>
      </c>
      <c r="AZ289" s="22">
        <f>IF(R289&lt;&gt;"", (R289*0.514)+1.8304,"")</f>
        <v>99.490399999999994</v>
      </c>
      <c r="BA289" s="22">
        <f>IF(S289&lt;&gt;"", (S289*0.514)+1.8304,"")</f>
        <v>49.118400000000001</v>
      </c>
      <c r="BB289" s="22">
        <f>IF(T289&lt;&gt;"", (T289*0.514)+1.8304,"")</f>
        <v>33.698399999999999</v>
      </c>
      <c r="BC289" s="22">
        <f>IF(U289&lt;&gt;"", (U289*0.514)+1.8304,"")</f>
        <v>79.444400000000002</v>
      </c>
      <c r="BD289" s="22">
        <f>IF(V289&lt;&gt;"", (V289*0.514)+1.8304,"")</f>
        <v>1098.1924000000001</v>
      </c>
      <c r="BE289" s="22">
        <f t="shared" si="105"/>
        <v>94.864400000000003</v>
      </c>
      <c r="BF289" s="22">
        <f t="shared" si="105"/>
        <v>89.724400000000003</v>
      </c>
      <c r="BG289" s="22">
        <f t="shared" si="105"/>
        <v>28.044400000000003</v>
      </c>
      <c r="BH289" s="22">
        <f t="shared" si="104"/>
        <v>38.8384</v>
      </c>
      <c r="BI289" s="22">
        <f t="shared" si="104"/>
        <v>87.668400000000005</v>
      </c>
    </row>
    <row r="290" spans="1:61" hidden="1" x14ac:dyDescent="0.3">
      <c r="A290" s="20">
        <v>45340.298611111109</v>
      </c>
      <c r="B290" s="19">
        <v>197</v>
      </c>
      <c r="C290" s="19">
        <v>187</v>
      </c>
      <c r="D290" s="19"/>
      <c r="E290" s="19">
        <v>199</v>
      </c>
      <c r="F290" s="19">
        <v>188</v>
      </c>
      <c r="G290" s="19">
        <v>145</v>
      </c>
      <c r="H290" s="19">
        <v>223</v>
      </c>
      <c r="I290" s="19">
        <v>191</v>
      </c>
      <c r="J290" s="19">
        <v>158</v>
      </c>
      <c r="K290" s="19">
        <v>163</v>
      </c>
      <c r="L290" s="19">
        <v>188</v>
      </c>
      <c r="M290" s="19">
        <v>59</v>
      </c>
      <c r="N290" s="19">
        <v>309</v>
      </c>
      <c r="O290" s="19">
        <v>160</v>
      </c>
      <c r="P290" s="19">
        <v>124</v>
      </c>
      <c r="Q290" s="19">
        <v>4</v>
      </c>
      <c r="R290" s="19">
        <v>187</v>
      </c>
      <c r="S290" s="19">
        <v>91</v>
      </c>
      <c r="T290" s="19">
        <v>64</v>
      </c>
      <c r="U290" s="19">
        <v>152</v>
      </c>
      <c r="V290" s="19">
        <v>2129</v>
      </c>
      <c r="W290" s="19">
        <v>183</v>
      </c>
      <c r="X290" s="19">
        <v>171</v>
      </c>
      <c r="Y290" s="19">
        <v>50</v>
      </c>
      <c r="Z290" s="19">
        <v>71</v>
      </c>
      <c r="AA290" s="19">
        <v>166</v>
      </c>
      <c r="AB290" s="19"/>
      <c r="AC290" s="19"/>
      <c r="AD290" s="19"/>
      <c r="AE290" s="19"/>
      <c r="AF290" s="19"/>
      <c r="AG290" s="19"/>
      <c r="AI290" s="21">
        <f t="shared" si="92"/>
        <v>45340.298611111109</v>
      </c>
      <c r="AJ290" s="22">
        <f t="shared" si="95"/>
        <v>103.08839999999999</v>
      </c>
      <c r="AK290" s="22">
        <f t="shared" si="96"/>
        <v>97.948400000000007</v>
      </c>
      <c r="AL290" s="22" t="str">
        <f t="shared" si="103"/>
        <v/>
      </c>
      <c r="AM290" s="22">
        <f t="shared" si="97"/>
        <v>104.1164</v>
      </c>
      <c r="AN290" s="22">
        <f t="shared" si="98"/>
        <v>98.462400000000002</v>
      </c>
      <c r="AO290" s="22">
        <f t="shared" si="99"/>
        <v>76.360399999999998</v>
      </c>
      <c r="AP290" s="22">
        <f t="shared" si="100"/>
        <v>116.4524</v>
      </c>
      <c r="AQ290" s="22">
        <f t="shared" si="101"/>
        <v>100.0044</v>
      </c>
      <c r="AR290" s="22">
        <f t="shared" si="102"/>
        <v>83.042400000000001</v>
      </c>
      <c r="AS290" s="22">
        <f>IF(K290&lt;&gt;"", (K290*0.514)+1.8304,"")</f>
        <v>85.612399999999994</v>
      </c>
      <c r="AT290" s="22">
        <f>IF(L290&lt;&gt;"", (L290*0.514)+1.8304,"")</f>
        <v>98.462400000000002</v>
      </c>
      <c r="AU290" s="22">
        <f>IF(M290&lt;&gt;"", (M290*0.514)+1.8304,"")</f>
        <v>32.156399999999998</v>
      </c>
      <c r="AV290" s="22">
        <f>IF(N290&lt;&gt;"", (N290*0.514)+1.8304,"")</f>
        <v>160.65639999999999</v>
      </c>
      <c r="AW290" s="22">
        <f>IF(O290&lt;&gt;"", (O290*0.514)+1.8304,"")</f>
        <v>84.070400000000006</v>
      </c>
      <c r="AX290" s="22">
        <f>IF(P290&lt;&gt;"", (P290*0.514)+1.8304,"")</f>
        <v>65.566400000000002</v>
      </c>
      <c r="AY290" s="22">
        <f>IF(Q290&lt;&gt;"", (Q290*0.514)+1.8304,"")</f>
        <v>3.8864000000000001</v>
      </c>
      <c r="AZ290" s="22">
        <f>IF(R290&lt;&gt;"", (R290*0.514)+1.8304,"")</f>
        <v>97.948400000000007</v>
      </c>
      <c r="BA290" s="22">
        <f>IF(S290&lt;&gt;"", (S290*0.514)+1.8304,"")</f>
        <v>48.604399999999998</v>
      </c>
      <c r="BB290" s="22">
        <f>IF(T290&lt;&gt;"", (T290*0.514)+1.8304,"")</f>
        <v>34.726399999999998</v>
      </c>
      <c r="BC290" s="22">
        <f>IF(U290&lt;&gt;"", (U290*0.514)+1.8304,"")</f>
        <v>79.958399999999997</v>
      </c>
      <c r="BD290" s="22">
        <f>IF(V290&lt;&gt;"", (V290*0.514)+1.8304,"")</f>
        <v>1096.1364000000001</v>
      </c>
      <c r="BE290" s="22">
        <f t="shared" si="105"/>
        <v>95.892399999999995</v>
      </c>
      <c r="BF290" s="22">
        <f t="shared" si="105"/>
        <v>89.724400000000003</v>
      </c>
      <c r="BG290" s="22">
        <f t="shared" si="105"/>
        <v>27.5304</v>
      </c>
      <c r="BH290" s="22">
        <f t="shared" si="104"/>
        <v>38.324399999999997</v>
      </c>
      <c r="BI290" s="22">
        <f t="shared" si="104"/>
        <v>87.154399999999995</v>
      </c>
    </row>
    <row r="291" spans="1:61" hidden="1" x14ac:dyDescent="0.3">
      <c r="A291" s="20">
        <v>45340.305555555555</v>
      </c>
      <c r="B291" s="19">
        <v>195</v>
      </c>
      <c r="C291" s="19">
        <v>185</v>
      </c>
      <c r="D291" s="19"/>
      <c r="E291" s="19">
        <v>200</v>
      </c>
      <c r="F291" s="19">
        <v>188</v>
      </c>
      <c r="G291" s="19">
        <v>145</v>
      </c>
      <c r="H291" s="19">
        <v>233</v>
      </c>
      <c r="I291" s="19">
        <v>190</v>
      </c>
      <c r="J291" s="19">
        <v>159</v>
      </c>
      <c r="K291" s="19">
        <v>163</v>
      </c>
      <c r="L291" s="19">
        <v>190</v>
      </c>
      <c r="M291" s="19">
        <v>59</v>
      </c>
      <c r="N291" s="19">
        <v>206</v>
      </c>
      <c r="O291" s="19">
        <v>161</v>
      </c>
      <c r="P291" s="19">
        <v>127</v>
      </c>
      <c r="Q291" s="19">
        <v>3</v>
      </c>
      <c r="R291" s="19">
        <v>189</v>
      </c>
      <c r="S291" s="19">
        <v>91</v>
      </c>
      <c r="T291" s="19">
        <v>62</v>
      </c>
      <c r="U291" s="19">
        <v>152</v>
      </c>
      <c r="V291" s="19">
        <v>2127</v>
      </c>
      <c r="W291" s="19">
        <v>183</v>
      </c>
      <c r="X291" s="19">
        <v>170</v>
      </c>
      <c r="Y291" s="19">
        <v>48</v>
      </c>
      <c r="Z291" s="19">
        <v>69</v>
      </c>
      <c r="AA291" s="19">
        <v>168</v>
      </c>
      <c r="AB291" s="19"/>
      <c r="AC291" s="19"/>
      <c r="AD291" s="19"/>
      <c r="AE291" s="19"/>
      <c r="AF291" s="19"/>
      <c r="AG291" s="19"/>
      <c r="AI291" s="21">
        <f t="shared" si="92"/>
        <v>45340.305555555555</v>
      </c>
      <c r="AJ291" s="22">
        <f t="shared" si="95"/>
        <v>102.0604</v>
      </c>
      <c r="AK291" s="22">
        <f t="shared" si="96"/>
        <v>96.920400000000001</v>
      </c>
      <c r="AL291" s="22" t="str">
        <f t="shared" si="103"/>
        <v/>
      </c>
      <c r="AM291" s="22">
        <f t="shared" si="97"/>
        <v>104.63039999999999</v>
      </c>
      <c r="AN291" s="22">
        <f t="shared" si="98"/>
        <v>98.462400000000002</v>
      </c>
      <c r="AO291" s="22">
        <f t="shared" si="99"/>
        <v>76.360399999999998</v>
      </c>
      <c r="AP291" s="22">
        <f t="shared" si="100"/>
        <v>121.5924</v>
      </c>
      <c r="AQ291" s="22">
        <f t="shared" si="101"/>
        <v>99.490399999999994</v>
      </c>
      <c r="AR291" s="22">
        <f t="shared" si="102"/>
        <v>83.556399999999996</v>
      </c>
      <c r="AS291" s="22">
        <f>IF(K291&lt;&gt;"", (K291*0.514)+1.8304,"")</f>
        <v>85.612399999999994</v>
      </c>
      <c r="AT291" s="22">
        <f>IF(L291&lt;&gt;"", (L291*0.514)+1.8304,"")</f>
        <v>99.490399999999994</v>
      </c>
      <c r="AU291" s="22">
        <f>IF(M291&lt;&gt;"", (M291*0.514)+1.8304,"")</f>
        <v>32.156399999999998</v>
      </c>
      <c r="AV291" s="22">
        <f>IF(N291&lt;&gt;"", (N291*0.514)+1.8304,"")</f>
        <v>107.7144</v>
      </c>
      <c r="AW291" s="22">
        <f>IF(O291&lt;&gt;"", (O291*0.514)+1.8304,"")</f>
        <v>84.584400000000002</v>
      </c>
      <c r="AX291" s="22">
        <f>IF(P291&lt;&gt;"", (P291*0.514)+1.8304,"")</f>
        <v>67.108400000000003</v>
      </c>
      <c r="AY291" s="22">
        <f>IF(Q291&lt;&gt;"", (Q291*0.514)+1.8304,"")</f>
        <v>3.3723999999999998</v>
      </c>
      <c r="AZ291" s="22">
        <f>IF(R291&lt;&gt;"", (R291*0.514)+1.8304,"")</f>
        <v>98.976399999999998</v>
      </c>
      <c r="BA291" s="22">
        <f>IF(S291&lt;&gt;"", (S291*0.514)+1.8304,"")</f>
        <v>48.604399999999998</v>
      </c>
      <c r="BB291" s="22">
        <f>IF(T291&lt;&gt;"", (T291*0.514)+1.8304,"")</f>
        <v>33.698399999999999</v>
      </c>
      <c r="BC291" s="22">
        <f>IF(U291&lt;&gt;"", (U291*0.514)+1.8304,"")</f>
        <v>79.958399999999997</v>
      </c>
      <c r="BD291" s="22">
        <f>IF(V291&lt;&gt;"", (V291*0.514)+1.8304,"")</f>
        <v>1095.1084000000001</v>
      </c>
      <c r="BE291" s="22">
        <f t="shared" si="105"/>
        <v>95.892399999999995</v>
      </c>
      <c r="BF291" s="22">
        <f t="shared" si="105"/>
        <v>89.210399999999993</v>
      </c>
      <c r="BG291" s="22">
        <f t="shared" si="105"/>
        <v>26.502400000000002</v>
      </c>
      <c r="BH291" s="22">
        <f t="shared" si="104"/>
        <v>37.296399999999998</v>
      </c>
      <c r="BI291" s="22">
        <f t="shared" si="104"/>
        <v>88.182400000000001</v>
      </c>
    </row>
    <row r="292" spans="1:61" hidden="1" x14ac:dyDescent="0.3">
      <c r="A292" s="20">
        <v>45340.3125</v>
      </c>
      <c r="B292" s="19">
        <v>195</v>
      </c>
      <c r="C292" s="19">
        <v>187</v>
      </c>
      <c r="D292" s="19"/>
      <c r="E292" s="19">
        <v>198</v>
      </c>
      <c r="F292" s="19">
        <v>189</v>
      </c>
      <c r="G292" s="19">
        <v>145</v>
      </c>
      <c r="H292" s="19">
        <v>236</v>
      </c>
      <c r="I292" s="19">
        <v>189</v>
      </c>
      <c r="J292" s="19">
        <v>161</v>
      </c>
      <c r="K292" s="19">
        <v>166</v>
      </c>
      <c r="L292" s="19">
        <v>195</v>
      </c>
      <c r="M292" s="19">
        <v>63</v>
      </c>
      <c r="N292" s="19">
        <v>230</v>
      </c>
      <c r="O292" s="19">
        <v>162</v>
      </c>
      <c r="P292" s="19">
        <v>127</v>
      </c>
      <c r="Q292" s="19">
        <v>3</v>
      </c>
      <c r="R292" s="19">
        <v>191</v>
      </c>
      <c r="S292" s="19">
        <v>89</v>
      </c>
      <c r="T292" s="19">
        <v>62</v>
      </c>
      <c r="U292" s="19">
        <v>152</v>
      </c>
      <c r="V292" s="19">
        <v>2125</v>
      </c>
      <c r="W292" s="19">
        <v>185</v>
      </c>
      <c r="X292" s="19">
        <v>172</v>
      </c>
      <c r="Y292" s="19">
        <v>47</v>
      </c>
      <c r="Z292" s="19">
        <v>69</v>
      </c>
      <c r="AA292" s="19">
        <v>168</v>
      </c>
      <c r="AB292" s="19"/>
      <c r="AC292" s="19"/>
      <c r="AD292" s="19"/>
      <c r="AE292" s="19"/>
      <c r="AF292" s="19"/>
      <c r="AG292" s="19"/>
      <c r="AI292" s="21">
        <f t="shared" si="92"/>
        <v>45340.3125</v>
      </c>
      <c r="AJ292" s="22">
        <f t="shared" si="95"/>
        <v>102.0604</v>
      </c>
      <c r="AK292" s="22">
        <f t="shared" si="96"/>
        <v>97.948400000000007</v>
      </c>
      <c r="AL292" s="22" t="str">
        <f t="shared" si="103"/>
        <v/>
      </c>
      <c r="AM292" s="22">
        <f t="shared" si="97"/>
        <v>103.6024</v>
      </c>
      <c r="AN292" s="22">
        <f t="shared" si="98"/>
        <v>98.976399999999998</v>
      </c>
      <c r="AO292" s="22">
        <f t="shared" si="99"/>
        <v>76.360399999999998</v>
      </c>
      <c r="AP292" s="22">
        <f t="shared" si="100"/>
        <v>123.1344</v>
      </c>
      <c r="AQ292" s="22">
        <f t="shared" si="101"/>
        <v>98.976399999999998</v>
      </c>
      <c r="AR292" s="22">
        <f t="shared" si="102"/>
        <v>84.584400000000002</v>
      </c>
      <c r="AS292" s="22">
        <f>IF(K292&lt;&gt;"", (K292*0.514)+1.8304,"")</f>
        <v>87.154399999999995</v>
      </c>
      <c r="AT292" s="22">
        <f>IF(L292&lt;&gt;"", (L292*0.514)+1.8304,"")</f>
        <v>102.0604</v>
      </c>
      <c r="AU292" s="22">
        <f>IF(M292&lt;&gt;"", (M292*0.514)+1.8304,"")</f>
        <v>34.212399999999995</v>
      </c>
      <c r="AV292" s="22">
        <f>IF(N292&lt;&gt;"", (N292*0.514)+1.8304,"")</f>
        <v>120.0504</v>
      </c>
      <c r="AW292" s="22">
        <f>IF(O292&lt;&gt;"", (O292*0.514)+1.8304,"")</f>
        <v>85.098399999999998</v>
      </c>
      <c r="AX292" s="22">
        <f>IF(P292&lt;&gt;"", (P292*0.514)+1.8304,"")</f>
        <v>67.108400000000003</v>
      </c>
      <c r="AY292" s="22">
        <f>IF(Q292&lt;&gt;"", (Q292*0.514)+1.8304,"")</f>
        <v>3.3723999999999998</v>
      </c>
      <c r="AZ292" s="22">
        <f>IF(R292&lt;&gt;"", (R292*0.514)+1.8304,"")</f>
        <v>100.0044</v>
      </c>
      <c r="BA292" s="22">
        <f>IF(S292&lt;&gt;"", (S292*0.514)+1.8304,"")</f>
        <v>47.5764</v>
      </c>
      <c r="BB292" s="22">
        <f>IF(T292&lt;&gt;"", (T292*0.514)+1.8304,"")</f>
        <v>33.698399999999999</v>
      </c>
      <c r="BC292" s="22">
        <f>IF(U292&lt;&gt;"", (U292*0.514)+1.8304,"")</f>
        <v>79.958399999999997</v>
      </c>
      <c r="BD292" s="22">
        <f>IF(V292&lt;&gt;"", (V292*0.514)+1.8304,"")</f>
        <v>1094.0804000000001</v>
      </c>
      <c r="BE292" s="22">
        <f t="shared" si="105"/>
        <v>96.920400000000001</v>
      </c>
      <c r="BF292" s="22">
        <f t="shared" si="105"/>
        <v>90.238399999999999</v>
      </c>
      <c r="BG292" s="22">
        <f t="shared" si="105"/>
        <v>25.988400000000002</v>
      </c>
      <c r="BH292" s="22">
        <f t="shared" si="104"/>
        <v>37.296399999999998</v>
      </c>
      <c r="BI292" s="22">
        <f t="shared" si="104"/>
        <v>88.182400000000001</v>
      </c>
    </row>
    <row r="293" spans="1:61" hidden="1" x14ac:dyDescent="0.3">
      <c r="A293" s="20">
        <v>45340.319444444445</v>
      </c>
      <c r="B293" s="19">
        <v>192</v>
      </c>
      <c r="C293" s="19">
        <v>187</v>
      </c>
      <c r="D293" s="19"/>
      <c r="E293" s="19">
        <v>199</v>
      </c>
      <c r="F293" s="19">
        <v>190</v>
      </c>
      <c r="G293" s="19">
        <v>147</v>
      </c>
      <c r="H293" s="19">
        <v>232</v>
      </c>
      <c r="I293" s="19">
        <v>187</v>
      </c>
      <c r="J293" s="19">
        <v>160</v>
      </c>
      <c r="K293" s="19">
        <v>167</v>
      </c>
      <c r="L293" s="19">
        <v>206</v>
      </c>
      <c r="M293" s="19">
        <v>66</v>
      </c>
      <c r="N293" s="19">
        <v>240</v>
      </c>
      <c r="O293" s="19">
        <v>166</v>
      </c>
      <c r="P293" s="19">
        <v>127</v>
      </c>
      <c r="Q293" s="19">
        <v>4</v>
      </c>
      <c r="R293" s="19">
        <v>197</v>
      </c>
      <c r="S293" s="19">
        <v>92</v>
      </c>
      <c r="T293" s="19">
        <v>64</v>
      </c>
      <c r="U293" s="19">
        <v>153</v>
      </c>
      <c r="V293" s="19">
        <v>2122</v>
      </c>
      <c r="W293" s="19">
        <v>190</v>
      </c>
      <c r="X293" s="19">
        <v>176</v>
      </c>
      <c r="Y293" s="19">
        <v>48</v>
      </c>
      <c r="Z293" s="19">
        <v>74</v>
      </c>
      <c r="AA293" s="19">
        <v>171</v>
      </c>
      <c r="AB293" s="19"/>
      <c r="AC293" s="19"/>
      <c r="AD293" s="19"/>
      <c r="AE293" s="19"/>
      <c r="AF293" s="19"/>
      <c r="AG293" s="19"/>
      <c r="AI293" s="21">
        <f t="shared" si="92"/>
        <v>45340.319444444445</v>
      </c>
      <c r="AJ293" s="22">
        <f t="shared" si="95"/>
        <v>100.5184</v>
      </c>
      <c r="AK293" s="22">
        <f t="shared" si="96"/>
        <v>97.948400000000007</v>
      </c>
      <c r="AL293" s="22" t="str">
        <f t="shared" si="103"/>
        <v/>
      </c>
      <c r="AM293" s="22">
        <f t="shared" si="97"/>
        <v>104.1164</v>
      </c>
      <c r="AN293" s="22">
        <f t="shared" si="98"/>
        <v>99.490399999999994</v>
      </c>
      <c r="AO293" s="22">
        <f t="shared" si="99"/>
        <v>77.388400000000004</v>
      </c>
      <c r="AP293" s="22">
        <f t="shared" si="100"/>
        <v>121.0784</v>
      </c>
      <c r="AQ293" s="22">
        <f t="shared" si="101"/>
        <v>97.948400000000007</v>
      </c>
      <c r="AR293" s="22">
        <f t="shared" si="102"/>
        <v>84.070400000000006</v>
      </c>
      <c r="AS293" s="22">
        <f>IF(K293&lt;&gt;"", (K293*0.514)+1.8304,"")</f>
        <v>87.668400000000005</v>
      </c>
      <c r="AT293" s="22">
        <f>IF(L293&lt;&gt;"", (L293*0.514)+1.8304,"")</f>
        <v>107.7144</v>
      </c>
      <c r="AU293" s="22">
        <f>IF(M293&lt;&gt;"", (M293*0.514)+1.8304,"")</f>
        <v>35.754399999999997</v>
      </c>
      <c r="AV293" s="22">
        <f>IF(N293&lt;&gt;"", (N293*0.514)+1.8304,"")</f>
        <v>125.1904</v>
      </c>
      <c r="AW293" s="22">
        <f>IF(O293&lt;&gt;"", (O293*0.514)+1.8304,"")</f>
        <v>87.154399999999995</v>
      </c>
      <c r="AX293" s="22">
        <f>IF(P293&lt;&gt;"", (P293*0.514)+1.8304,"")</f>
        <v>67.108400000000003</v>
      </c>
      <c r="AY293" s="22">
        <f>IF(Q293&lt;&gt;"", (Q293*0.514)+1.8304,"")</f>
        <v>3.8864000000000001</v>
      </c>
      <c r="AZ293" s="22">
        <f>IF(R293&lt;&gt;"", (R293*0.514)+1.8304,"")</f>
        <v>103.08839999999999</v>
      </c>
      <c r="BA293" s="22">
        <f>IF(S293&lt;&gt;"", (S293*0.514)+1.8304,"")</f>
        <v>49.118400000000001</v>
      </c>
      <c r="BB293" s="22">
        <f>IF(T293&lt;&gt;"", (T293*0.514)+1.8304,"")</f>
        <v>34.726399999999998</v>
      </c>
      <c r="BC293" s="22">
        <f>IF(U293&lt;&gt;"", (U293*0.514)+1.8304,"")</f>
        <v>80.472399999999993</v>
      </c>
      <c r="BD293" s="22">
        <f>IF(V293&lt;&gt;"", (V293*0.514)+1.8304,"")</f>
        <v>1092.5384000000001</v>
      </c>
      <c r="BE293" s="22">
        <f t="shared" si="105"/>
        <v>99.490399999999994</v>
      </c>
      <c r="BF293" s="22">
        <f t="shared" si="105"/>
        <v>92.294399999999996</v>
      </c>
      <c r="BG293" s="22">
        <f t="shared" si="105"/>
        <v>26.502400000000002</v>
      </c>
      <c r="BH293" s="22">
        <f t="shared" si="104"/>
        <v>39.866399999999999</v>
      </c>
      <c r="BI293" s="22">
        <f t="shared" si="104"/>
        <v>89.724400000000003</v>
      </c>
    </row>
    <row r="294" spans="1:61" hidden="1" x14ac:dyDescent="0.3">
      <c r="A294" s="20">
        <v>45340.326388888891</v>
      </c>
      <c r="B294" s="19">
        <v>193</v>
      </c>
      <c r="C294" s="19">
        <v>187</v>
      </c>
      <c r="D294" s="19"/>
      <c r="E294" s="19">
        <v>199</v>
      </c>
      <c r="F294" s="19">
        <v>190</v>
      </c>
      <c r="G294" s="19">
        <v>150</v>
      </c>
      <c r="H294" s="19">
        <v>224</v>
      </c>
      <c r="I294" s="19">
        <v>186</v>
      </c>
      <c r="J294" s="19">
        <v>163</v>
      </c>
      <c r="K294" s="19">
        <v>171</v>
      </c>
      <c r="L294" s="19">
        <v>199</v>
      </c>
      <c r="M294" s="19">
        <v>64</v>
      </c>
      <c r="N294" s="19">
        <v>268</v>
      </c>
      <c r="O294" s="19">
        <v>168</v>
      </c>
      <c r="P294" s="19">
        <v>127</v>
      </c>
      <c r="Q294" s="19">
        <v>6</v>
      </c>
      <c r="R294" s="19">
        <v>206</v>
      </c>
      <c r="S294" s="19">
        <v>95</v>
      </c>
      <c r="T294" s="19">
        <v>65</v>
      </c>
      <c r="U294" s="19">
        <v>155</v>
      </c>
      <c r="V294" s="19">
        <v>2120</v>
      </c>
      <c r="W294" s="19">
        <v>192</v>
      </c>
      <c r="X294" s="19">
        <v>179</v>
      </c>
      <c r="Y294" s="19">
        <v>51</v>
      </c>
      <c r="Z294" s="19">
        <v>73</v>
      </c>
      <c r="AA294" s="19">
        <v>173</v>
      </c>
      <c r="AB294" s="19"/>
      <c r="AC294" s="19"/>
      <c r="AD294" s="19"/>
      <c r="AE294" s="19"/>
      <c r="AF294" s="19"/>
      <c r="AG294" s="19"/>
      <c r="AI294" s="21">
        <f t="shared" si="92"/>
        <v>45340.326388888891</v>
      </c>
      <c r="AJ294" s="22">
        <f t="shared" si="95"/>
        <v>101.0324</v>
      </c>
      <c r="AK294" s="22">
        <f t="shared" si="96"/>
        <v>97.948400000000007</v>
      </c>
      <c r="AL294" s="22" t="str">
        <f t="shared" si="103"/>
        <v/>
      </c>
      <c r="AM294" s="22">
        <f t="shared" si="97"/>
        <v>104.1164</v>
      </c>
      <c r="AN294" s="22">
        <f t="shared" si="98"/>
        <v>99.490399999999994</v>
      </c>
      <c r="AO294" s="22">
        <f t="shared" si="99"/>
        <v>78.930400000000006</v>
      </c>
      <c r="AP294" s="22">
        <f t="shared" si="100"/>
        <v>116.96639999999999</v>
      </c>
      <c r="AQ294" s="22">
        <f t="shared" si="101"/>
        <v>97.434399999999997</v>
      </c>
      <c r="AR294" s="22">
        <f t="shared" si="102"/>
        <v>85.612399999999994</v>
      </c>
      <c r="AS294" s="22">
        <f>IF(K294&lt;&gt;"", (K294*0.514)+1.8304,"")</f>
        <v>89.724400000000003</v>
      </c>
      <c r="AT294" s="22">
        <f>IF(L294&lt;&gt;"", (L294*0.514)+1.8304,"")</f>
        <v>104.1164</v>
      </c>
      <c r="AU294" s="22">
        <f>IF(M294&lt;&gt;"", (M294*0.514)+1.8304,"")</f>
        <v>34.726399999999998</v>
      </c>
      <c r="AV294" s="22">
        <f>IF(N294&lt;&gt;"", (N294*0.514)+1.8304,"")</f>
        <v>139.58240000000001</v>
      </c>
      <c r="AW294" s="22">
        <f>IF(O294&lt;&gt;"", (O294*0.514)+1.8304,"")</f>
        <v>88.182400000000001</v>
      </c>
      <c r="AX294" s="22">
        <f>IF(P294&lt;&gt;"", (P294*0.514)+1.8304,"")</f>
        <v>67.108400000000003</v>
      </c>
      <c r="AY294" s="22">
        <f>IF(Q294&lt;&gt;"", (Q294*0.514)+1.8304,"")</f>
        <v>4.9144000000000005</v>
      </c>
      <c r="AZ294" s="22">
        <f>IF(R294&lt;&gt;"", (R294*0.514)+1.8304,"")</f>
        <v>107.7144</v>
      </c>
      <c r="BA294" s="22">
        <f>IF(S294&lt;&gt;"", (S294*0.514)+1.8304,"")</f>
        <v>50.660399999999996</v>
      </c>
      <c r="BB294" s="22">
        <f>IF(T294&lt;&gt;"", (T294*0.514)+1.8304,"")</f>
        <v>35.240400000000001</v>
      </c>
      <c r="BC294" s="22">
        <f>IF(U294&lt;&gt;"", (U294*0.514)+1.8304,"")</f>
        <v>81.500399999999999</v>
      </c>
      <c r="BD294" s="22">
        <f>IF(V294&lt;&gt;"", (V294*0.514)+1.8304,"")</f>
        <v>1091.5104000000001</v>
      </c>
      <c r="BE294" s="22">
        <f t="shared" si="105"/>
        <v>100.5184</v>
      </c>
      <c r="BF294" s="22">
        <f t="shared" si="105"/>
        <v>93.836399999999998</v>
      </c>
      <c r="BG294" s="22">
        <f t="shared" si="105"/>
        <v>28.044400000000003</v>
      </c>
      <c r="BH294" s="22">
        <f t="shared" si="104"/>
        <v>39.352399999999996</v>
      </c>
      <c r="BI294" s="22">
        <f t="shared" si="104"/>
        <v>90.752399999999994</v>
      </c>
    </row>
    <row r="295" spans="1:61" hidden="1" x14ac:dyDescent="0.3">
      <c r="A295" s="20">
        <v>45340.333333333336</v>
      </c>
      <c r="B295" s="19">
        <v>194</v>
      </c>
      <c r="C295" s="19">
        <v>187</v>
      </c>
      <c r="D295" s="19"/>
      <c r="E295" s="19">
        <v>195</v>
      </c>
      <c r="F295" s="19">
        <v>191</v>
      </c>
      <c r="G295" s="19">
        <v>146</v>
      </c>
      <c r="H295" s="19">
        <v>230</v>
      </c>
      <c r="I295" s="19">
        <v>188</v>
      </c>
      <c r="J295" s="19">
        <v>163</v>
      </c>
      <c r="K295" s="19">
        <v>171</v>
      </c>
      <c r="L295" s="19">
        <v>197</v>
      </c>
      <c r="M295" s="19">
        <v>68</v>
      </c>
      <c r="N295" s="19">
        <v>213</v>
      </c>
      <c r="O295" s="19">
        <v>165</v>
      </c>
      <c r="P295" s="19">
        <v>131</v>
      </c>
      <c r="Q295" s="19">
        <v>6</v>
      </c>
      <c r="R295" s="19">
        <v>210</v>
      </c>
      <c r="S295" s="19">
        <v>98</v>
      </c>
      <c r="T295" s="19">
        <v>68</v>
      </c>
      <c r="U295" s="19">
        <v>156</v>
      </c>
      <c r="V295" s="19">
        <v>2121</v>
      </c>
      <c r="W295" s="19">
        <v>196</v>
      </c>
      <c r="X295" s="19">
        <v>180</v>
      </c>
      <c r="Y295" s="19">
        <v>54</v>
      </c>
      <c r="Z295" s="19">
        <v>75</v>
      </c>
      <c r="AA295" s="19">
        <v>175</v>
      </c>
      <c r="AB295" s="19"/>
      <c r="AC295" s="19"/>
      <c r="AD295" s="19"/>
      <c r="AE295" s="19"/>
      <c r="AF295" s="19"/>
      <c r="AG295" s="19"/>
      <c r="AI295" s="21">
        <f t="shared" si="92"/>
        <v>45340.333333333336</v>
      </c>
      <c r="AJ295" s="22">
        <f t="shared" si="95"/>
        <v>101.54640000000001</v>
      </c>
      <c r="AK295" s="22">
        <f t="shared" si="96"/>
        <v>97.948400000000007</v>
      </c>
      <c r="AL295" s="22" t="str">
        <f t="shared" si="103"/>
        <v/>
      </c>
      <c r="AM295" s="22">
        <f t="shared" si="97"/>
        <v>102.0604</v>
      </c>
      <c r="AN295" s="22">
        <f t="shared" si="98"/>
        <v>100.0044</v>
      </c>
      <c r="AO295" s="22">
        <f t="shared" si="99"/>
        <v>76.874399999999994</v>
      </c>
      <c r="AP295" s="22">
        <f t="shared" si="100"/>
        <v>120.0504</v>
      </c>
      <c r="AQ295" s="22">
        <f t="shared" si="101"/>
        <v>98.462400000000002</v>
      </c>
      <c r="AR295" s="22">
        <f t="shared" si="102"/>
        <v>85.612399999999994</v>
      </c>
      <c r="AS295" s="22">
        <f>IF(K295&lt;&gt;"", (K295*0.514)+1.8304,"")</f>
        <v>89.724400000000003</v>
      </c>
      <c r="AT295" s="22">
        <f>IF(L295&lt;&gt;"", (L295*0.514)+1.8304,"")</f>
        <v>103.08839999999999</v>
      </c>
      <c r="AU295" s="22">
        <f>IF(M295&lt;&gt;"", (M295*0.514)+1.8304,"")</f>
        <v>36.782399999999996</v>
      </c>
      <c r="AV295" s="22">
        <f>IF(N295&lt;&gt;"", (N295*0.514)+1.8304,"")</f>
        <v>111.3124</v>
      </c>
      <c r="AW295" s="22">
        <f>IF(O295&lt;&gt;"", (O295*0.514)+1.8304,"")</f>
        <v>86.6404</v>
      </c>
      <c r="AX295" s="22">
        <f>IF(P295&lt;&gt;"", (P295*0.514)+1.8304,"")</f>
        <v>69.164400000000001</v>
      </c>
      <c r="AY295" s="22">
        <f>IF(Q295&lt;&gt;"", (Q295*0.514)+1.8304,"")</f>
        <v>4.9144000000000005</v>
      </c>
      <c r="AZ295" s="22">
        <f>IF(R295&lt;&gt;"", (R295*0.514)+1.8304,"")</f>
        <v>109.7704</v>
      </c>
      <c r="BA295" s="22">
        <f>IF(S295&lt;&gt;"", (S295*0.514)+1.8304,"")</f>
        <v>52.202399999999997</v>
      </c>
      <c r="BB295" s="22">
        <f>IF(T295&lt;&gt;"", (T295*0.514)+1.8304,"")</f>
        <v>36.782399999999996</v>
      </c>
      <c r="BC295" s="22">
        <f>IF(U295&lt;&gt;"", (U295*0.514)+1.8304,"")</f>
        <v>82.014399999999995</v>
      </c>
      <c r="BD295" s="22">
        <f>IF(V295&lt;&gt;"", (V295*0.514)+1.8304,"")</f>
        <v>1092.0244</v>
      </c>
      <c r="BE295" s="22">
        <f t="shared" si="105"/>
        <v>102.5744</v>
      </c>
      <c r="BF295" s="22">
        <f t="shared" si="105"/>
        <v>94.350399999999993</v>
      </c>
      <c r="BG295" s="22">
        <f t="shared" si="105"/>
        <v>29.586400000000001</v>
      </c>
      <c r="BH295" s="22">
        <f t="shared" ref="BH295:BI310" si="106">IF(Z295&lt;&gt;"", (Z295*0.514)+1.8304,"")</f>
        <v>40.380400000000002</v>
      </c>
      <c r="BI295" s="22">
        <f t="shared" si="106"/>
        <v>91.7804</v>
      </c>
    </row>
    <row r="296" spans="1:61" hidden="1" x14ac:dyDescent="0.3">
      <c r="A296" s="20">
        <v>45340.340277777781</v>
      </c>
      <c r="B296" s="19">
        <v>194</v>
      </c>
      <c r="C296" s="19">
        <v>186</v>
      </c>
      <c r="D296" s="19"/>
      <c r="E296" s="19">
        <v>193</v>
      </c>
      <c r="F296" s="19">
        <v>192</v>
      </c>
      <c r="G296" s="19">
        <v>144</v>
      </c>
      <c r="H296" s="19">
        <v>229</v>
      </c>
      <c r="I296" s="19">
        <v>189</v>
      </c>
      <c r="J296" s="19">
        <v>163</v>
      </c>
      <c r="K296" s="19">
        <v>172</v>
      </c>
      <c r="L296" s="19">
        <v>196</v>
      </c>
      <c r="M296" s="19">
        <v>68</v>
      </c>
      <c r="N296" s="19">
        <v>220</v>
      </c>
      <c r="O296" s="19">
        <v>162</v>
      </c>
      <c r="P296" s="19">
        <v>138</v>
      </c>
      <c r="Q296" s="19">
        <v>6</v>
      </c>
      <c r="R296" s="19">
        <v>203</v>
      </c>
      <c r="S296" s="19">
        <v>99</v>
      </c>
      <c r="T296" s="19">
        <v>70</v>
      </c>
      <c r="U296" s="19">
        <v>158</v>
      </c>
      <c r="V296" s="19">
        <v>2122</v>
      </c>
      <c r="W296" s="19">
        <v>195</v>
      </c>
      <c r="X296" s="19">
        <v>178</v>
      </c>
      <c r="Y296" s="19">
        <v>55</v>
      </c>
      <c r="Z296" s="19">
        <v>78</v>
      </c>
      <c r="AA296" s="19">
        <v>171</v>
      </c>
      <c r="AB296" s="19"/>
      <c r="AC296" s="19"/>
      <c r="AD296" s="19"/>
      <c r="AE296" s="19"/>
      <c r="AF296" s="19"/>
      <c r="AG296" s="19"/>
      <c r="AI296" s="21">
        <f t="shared" si="92"/>
        <v>45340.340277777781</v>
      </c>
      <c r="AJ296" s="22">
        <f t="shared" si="95"/>
        <v>101.54640000000001</v>
      </c>
      <c r="AK296" s="22">
        <f t="shared" si="96"/>
        <v>97.434399999999997</v>
      </c>
      <c r="AL296" s="22" t="str">
        <f t="shared" si="103"/>
        <v/>
      </c>
      <c r="AM296" s="22">
        <f t="shared" si="97"/>
        <v>101.0324</v>
      </c>
      <c r="AN296" s="22">
        <f t="shared" si="98"/>
        <v>100.5184</v>
      </c>
      <c r="AO296" s="22">
        <f t="shared" si="99"/>
        <v>75.846400000000003</v>
      </c>
      <c r="AP296" s="22">
        <f t="shared" si="100"/>
        <v>119.5364</v>
      </c>
      <c r="AQ296" s="22">
        <f t="shared" si="101"/>
        <v>98.976399999999998</v>
      </c>
      <c r="AR296" s="22">
        <f t="shared" si="102"/>
        <v>85.612399999999994</v>
      </c>
      <c r="AS296" s="22">
        <f>IF(K296&lt;&gt;"", (K296*0.514)+1.8304,"")</f>
        <v>90.238399999999999</v>
      </c>
      <c r="AT296" s="22">
        <f>IF(L296&lt;&gt;"", (L296*0.514)+1.8304,"")</f>
        <v>102.5744</v>
      </c>
      <c r="AU296" s="22">
        <f>IF(M296&lt;&gt;"", (M296*0.514)+1.8304,"")</f>
        <v>36.782399999999996</v>
      </c>
      <c r="AV296" s="22">
        <f>IF(N296&lt;&gt;"", (N296*0.514)+1.8304,"")</f>
        <v>114.9104</v>
      </c>
      <c r="AW296" s="22">
        <f>IF(O296&lt;&gt;"", (O296*0.514)+1.8304,"")</f>
        <v>85.098399999999998</v>
      </c>
      <c r="AX296" s="22">
        <f>IF(P296&lt;&gt;"", (P296*0.514)+1.8304,"")</f>
        <v>72.7624</v>
      </c>
      <c r="AY296" s="22">
        <f>IF(Q296&lt;&gt;"", (Q296*0.514)+1.8304,"")</f>
        <v>4.9144000000000005</v>
      </c>
      <c r="AZ296" s="22">
        <f>IF(R296&lt;&gt;"", (R296*0.514)+1.8304,"")</f>
        <v>106.1724</v>
      </c>
      <c r="BA296" s="22">
        <f>IF(S296&lt;&gt;"", (S296*0.514)+1.8304,"")</f>
        <v>52.7164</v>
      </c>
      <c r="BB296" s="22">
        <f>IF(T296&lt;&gt;"", (T296*0.514)+1.8304,"")</f>
        <v>37.810400000000001</v>
      </c>
      <c r="BC296" s="22">
        <f>IF(U296&lt;&gt;"", (U296*0.514)+1.8304,"")</f>
        <v>83.042400000000001</v>
      </c>
      <c r="BD296" s="22">
        <f>IF(V296&lt;&gt;"", (V296*0.514)+1.8304,"")</f>
        <v>1092.5384000000001</v>
      </c>
      <c r="BE296" s="22">
        <f t="shared" si="105"/>
        <v>102.0604</v>
      </c>
      <c r="BF296" s="22">
        <f t="shared" si="105"/>
        <v>93.322400000000002</v>
      </c>
      <c r="BG296" s="22">
        <f t="shared" si="105"/>
        <v>30.1004</v>
      </c>
      <c r="BH296" s="22">
        <f t="shared" si="106"/>
        <v>41.922399999999996</v>
      </c>
      <c r="BI296" s="22">
        <f t="shared" si="106"/>
        <v>89.724400000000003</v>
      </c>
    </row>
    <row r="297" spans="1:61" hidden="1" x14ac:dyDescent="0.3">
      <c r="A297" s="20">
        <v>45340.347222222219</v>
      </c>
      <c r="B297" s="19">
        <v>191</v>
      </c>
      <c r="C297" s="19">
        <v>184</v>
      </c>
      <c r="D297" s="19"/>
      <c r="E297" s="19">
        <v>194</v>
      </c>
      <c r="F297" s="19">
        <v>194</v>
      </c>
      <c r="G297" s="19">
        <v>144</v>
      </c>
      <c r="H297" s="19">
        <v>223</v>
      </c>
      <c r="I297" s="19">
        <v>194</v>
      </c>
      <c r="J297" s="19">
        <v>163</v>
      </c>
      <c r="K297" s="19">
        <v>172</v>
      </c>
      <c r="L297" s="19">
        <v>193</v>
      </c>
      <c r="M297" s="19">
        <v>67</v>
      </c>
      <c r="N297" s="19">
        <v>346</v>
      </c>
      <c r="O297" s="19">
        <v>161</v>
      </c>
      <c r="P297" s="19">
        <v>135</v>
      </c>
      <c r="Q297" s="19">
        <v>5</v>
      </c>
      <c r="R297" s="19">
        <v>199</v>
      </c>
      <c r="S297" s="19">
        <v>97</v>
      </c>
      <c r="T297" s="19">
        <v>74</v>
      </c>
      <c r="U297" s="19">
        <v>157</v>
      </c>
      <c r="V297" s="19">
        <v>2125</v>
      </c>
      <c r="W297" s="19">
        <v>190</v>
      </c>
      <c r="X297" s="19">
        <v>172</v>
      </c>
      <c r="Y297" s="19">
        <v>52</v>
      </c>
      <c r="Z297" s="19">
        <v>74</v>
      </c>
      <c r="AA297" s="19">
        <v>168</v>
      </c>
      <c r="AB297" s="19"/>
      <c r="AC297" s="19"/>
      <c r="AD297" s="19"/>
      <c r="AE297" s="19"/>
      <c r="AF297" s="19"/>
      <c r="AG297" s="19"/>
      <c r="AI297" s="21">
        <f t="shared" si="92"/>
        <v>45340.347222222219</v>
      </c>
      <c r="AJ297" s="22">
        <f t="shared" si="95"/>
        <v>100.0044</v>
      </c>
      <c r="AK297" s="22">
        <f t="shared" si="96"/>
        <v>96.406400000000005</v>
      </c>
      <c r="AL297" s="22" t="str">
        <f t="shared" si="103"/>
        <v/>
      </c>
      <c r="AM297" s="22">
        <f t="shared" si="97"/>
        <v>101.54640000000001</v>
      </c>
      <c r="AN297" s="22">
        <f t="shared" si="98"/>
        <v>101.54640000000001</v>
      </c>
      <c r="AO297" s="22">
        <f t="shared" si="99"/>
        <v>75.846400000000003</v>
      </c>
      <c r="AP297" s="22">
        <f t="shared" si="100"/>
        <v>116.4524</v>
      </c>
      <c r="AQ297" s="22">
        <f t="shared" si="101"/>
        <v>101.54640000000001</v>
      </c>
      <c r="AR297" s="22">
        <f t="shared" si="102"/>
        <v>85.612399999999994</v>
      </c>
      <c r="AS297" s="22">
        <f>IF(K297&lt;&gt;"", (K297*0.514)+1.8304,"")</f>
        <v>90.238399999999999</v>
      </c>
      <c r="AT297" s="22">
        <f>IF(L297&lt;&gt;"", (L297*0.514)+1.8304,"")</f>
        <v>101.0324</v>
      </c>
      <c r="AU297" s="22">
        <f>IF(M297&lt;&gt;"", (M297*0.514)+1.8304,"")</f>
        <v>36.2684</v>
      </c>
      <c r="AV297" s="22">
        <f>IF(N297&lt;&gt;"", (N297*0.514)+1.8304,"")</f>
        <v>179.67439999999999</v>
      </c>
      <c r="AW297" s="22">
        <f>IF(O297&lt;&gt;"", (O297*0.514)+1.8304,"")</f>
        <v>84.584400000000002</v>
      </c>
      <c r="AX297" s="22">
        <f>IF(P297&lt;&gt;"", (P297*0.514)+1.8304,"")</f>
        <v>71.220399999999998</v>
      </c>
      <c r="AY297" s="22">
        <f>IF(Q297&lt;&gt;"", (Q297*0.514)+1.8304,"")</f>
        <v>4.4004000000000003</v>
      </c>
      <c r="AZ297" s="22">
        <f>IF(R297&lt;&gt;"", (R297*0.514)+1.8304,"")</f>
        <v>104.1164</v>
      </c>
      <c r="BA297" s="22">
        <f>IF(S297&lt;&gt;"", (S297*0.514)+1.8304,"")</f>
        <v>51.688400000000001</v>
      </c>
      <c r="BB297" s="22">
        <f>IF(T297&lt;&gt;"", (T297*0.514)+1.8304,"")</f>
        <v>39.866399999999999</v>
      </c>
      <c r="BC297" s="22">
        <f>IF(U297&lt;&gt;"", (U297*0.514)+1.8304,"")</f>
        <v>82.528400000000005</v>
      </c>
      <c r="BD297" s="22">
        <f>IF(V297&lt;&gt;"", (V297*0.514)+1.8304,"")</f>
        <v>1094.0804000000001</v>
      </c>
      <c r="BE297" s="22">
        <f t="shared" ref="BE297:BG312" si="107">IF(W297&lt;&gt;"", (W297*0.514)+1.8304,"")</f>
        <v>99.490399999999994</v>
      </c>
      <c r="BF297" s="22">
        <f t="shared" si="107"/>
        <v>90.238399999999999</v>
      </c>
      <c r="BG297" s="22">
        <f t="shared" si="107"/>
        <v>28.558400000000002</v>
      </c>
      <c r="BH297" s="22">
        <f t="shared" si="106"/>
        <v>39.866399999999999</v>
      </c>
      <c r="BI297" s="22">
        <f t="shared" si="106"/>
        <v>88.182400000000001</v>
      </c>
    </row>
    <row r="298" spans="1:61" hidden="1" x14ac:dyDescent="0.3">
      <c r="A298" s="20">
        <v>45340.354166666664</v>
      </c>
      <c r="B298" s="19">
        <v>189</v>
      </c>
      <c r="C298" s="19">
        <v>185</v>
      </c>
      <c r="D298" s="19"/>
      <c r="E298" s="19">
        <v>192</v>
      </c>
      <c r="F298" s="19">
        <v>194</v>
      </c>
      <c r="G298" s="19">
        <v>143</v>
      </c>
      <c r="H298" s="19">
        <v>223</v>
      </c>
      <c r="I298" s="19">
        <v>195</v>
      </c>
      <c r="J298" s="19">
        <v>164</v>
      </c>
      <c r="K298" s="19">
        <v>171</v>
      </c>
      <c r="L298" s="19">
        <v>191</v>
      </c>
      <c r="M298" s="19">
        <v>64</v>
      </c>
      <c r="N298" s="19">
        <v>301</v>
      </c>
      <c r="O298" s="19">
        <v>160</v>
      </c>
      <c r="P298" s="19">
        <v>136</v>
      </c>
      <c r="Q298" s="19">
        <v>4</v>
      </c>
      <c r="R298" s="19">
        <v>195</v>
      </c>
      <c r="S298" s="19">
        <v>91</v>
      </c>
      <c r="T298" s="19">
        <v>69</v>
      </c>
      <c r="U298" s="19">
        <v>155</v>
      </c>
      <c r="V298" s="19">
        <v>2123</v>
      </c>
      <c r="W298" s="19">
        <v>188</v>
      </c>
      <c r="X298" s="19">
        <v>172</v>
      </c>
      <c r="Y298" s="19">
        <v>51</v>
      </c>
      <c r="Z298" s="19">
        <v>74</v>
      </c>
      <c r="AA298" s="19">
        <v>167</v>
      </c>
      <c r="AB298" s="19"/>
      <c r="AC298" s="19"/>
      <c r="AD298" s="19"/>
      <c r="AE298" s="19"/>
      <c r="AF298" s="19"/>
      <c r="AG298" s="19"/>
      <c r="AI298" s="21">
        <f t="shared" si="92"/>
        <v>45340.354166666664</v>
      </c>
      <c r="AJ298" s="22">
        <f t="shared" si="95"/>
        <v>98.976399999999998</v>
      </c>
      <c r="AK298" s="22">
        <f t="shared" si="96"/>
        <v>96.920400000000001</v>
      </c>
      <c r="AL298" s="22" t="str">
        <f t="shared" si="103"/>
        <v/>
      </c>
      <c r="AM298" s="22">
        <f t="shared" si="97"/>
        <v>100.5184</v>
      </c>
      <c r="AN298" s="22">
        <f t="shared" si="98"/>
        <v>101.54640000000001</v>
      </c>
      <c r="AO298" s="22">
        <f t="shared" si="99"/>
        <v>75.332399999999993</v>
      </c>
      <c r="AP298" s="22">
        <f t="shared" si="100"/>
        <v>116.4524</v>
      </c>
      <c r="AQ298" s="22">
        <f t="shared" si="101"/>
        <v>102.0604</v>
      </c>
      <c r="AR298" s="22">
        <f t="shared" si="102"/>
        <v>86.126400000000004</v>
      </c>
      <c r="AS298" s="22">
        <f>IF(K298&lt;&gt;"", (K298*0.514)+1.8304,"")</f>
        <v>89.724400000000003</v>
      </c>
      <c r="AT298" s="22">
        <f>IF(L298&lt;&gt;"", (L298*0.514)+1.8304,"")</f>
        <v>100.0044</v>
      </c>
      <c r="AU298" s="22">
        <f>IF(M298&lt;&gt;"", (M298*0.514)+1.8304,"")</f>
        <v>34.726399999999998</v>
      </c>
      <c r="AV298" s="22">
        <f>IF(N298&lt;&gt;"", (N298*0.514)+1.8304,"")</f>
        <v>156.5444</v>
      </c>
      <c r="AW298" s="22">
        <f>IF(O298&lt;&gt;"", (O298*0.514)+1.8304,"")</f>
        <v>84.070400000000006</v>
      </c>
      <c r="AX298" s="22">
        <f>IF(P298&lt;&gt;"", (P298*0.514)+1.8304,"")</f>
        <v>71.734399999999994</v>
      </c>
      <c r="AY298" s="22">
        <f>IF(Q298&lt;&gt;"", (Q298*0.514)+1.8304,"")</f>
        <v>3.8864000000000001</v>
      </c>
      <c r="AZ298" s="22">
        <f>IF(R298&lt;&gt;"", (R298*0.514)+1.8304,"")</f>
        <v>102.0604</v>
      </c>
      <c r="BA298" s="22">
        <f>IF(S298&lt;&gt;"", (S298*0.514)+1.8304,"")</f>
        <v>48.604399999999998</v>
      </c>
      <c r="BB298" s="22">
        <f>IF(T298&lt;&gt;"", (T298*0.514)+1.8304,"")</f>
        <v>37.296399999999998</v>
      </c>
      <c r="BC298" s="22">
        <f>IF(U298&lt;&gt;"", (U298*0.514)+1.8304,"")</f>
        <v>81.500399999999999</v>
      </c>
      <c r="BD298" s="22">
        <f>IF(V298&lt;&gt;"", (V298*0.514)+1.8304,"")</f>
        <v>1093.0524</v>
      </c>
      <c r="BE298" s="22">
        <f t="shared" si="107"/>
        <v>98.462400000000002</v>
      </c>
      <c r="BF298" s="22">
        <f t="shared" si="107"/>
        <v>90.238399999999999</v>
      </c>
      <c r="BG298" s="22">
        <f t="shared" si="107"/>
        <v>28.044400000000003</v>
      </c>
      <c r="BH298" s="22">
        <f t="shared" si="106"/>
        <v>39.866399999999999</v>
      </c>
      <c r="BI298" s="22">
        <f t="shared" si="106"/>
        <v>87.668400000000005</v>
      </c>
    </row>
    <row r="299" spans="1:61" hidden="1" x14ac:dyDescent="0.3">
      <c r="A299" s="20">
        <v>45340.361111111109</v>
      </c>
      <c r="B299" s="19">
        <v>188</v>
      </c>
      <c r="C299" s="19">
        <v>185</v>
      </c>
      <c r="D299" s="19"/>
      <c r="E299" s="19">
        <v>194</v>
      </c>
      <c r="F299" s="19">
        <v>195</v>
      </c>
      <c r="G299" s="19">
        <v>143</v>
      </c>
      <c r="H299" s="19">
        <v>219</v>
      </c>
      <c r="I299" s="19">
        <v>196</v>
      </c>
      <c r="J299" s="19">
        <v>161</v>
      </c>
      <c r="K299" s="19">
        <v>167</v>
      </c>
      <c r="L299" s="19">
        <v>192</v>
      </c>
      <c r="M299" s="19">
        <v>61</v>
      </c>
      <c r="N299" s="19">
        <v>200</v>
      </c>
      <c r="O299" s="19">
        <v>160</v>
      </c>
      <c r="P299" s="19">
        <v>134</v>
      </c>
      <c r="Q299" s="19">
        <v>3</v>
      </c>
      <c r="R299" s="19">
        <v>195</v>
      </c>
      <c r="S299" s="19">
        <v>92</v>
      </c>
      <c r="T299" s="19">
        <v>67</v>
      </c>
      <c r="U299" s="19">
        <v>154</v>
      </c>
      <c r="V299" s="19">
        <v>2122</v>
      </c>
      <c r="W299" s="19">
        <v>188</v>
      </c>
      <c r="X299" s="19">
        <v>172</v>
      </c>
      <c r="Y299" s="19">
        <v>50</v>
      </c>
      <c r="Z299" s="19">
        <v>72</v>
      </c>
      <c r="AA299" s="19">
        <v>159</v>
      </c>
      <c r="AB299" s="19"/>
      <c r="AC299" s="19"/>
      <c r="AD299" s="19"/>
      <c r="AE299" s="19"/>
      <c r="AF299" s="19"/>
      <c r="AG299" s="19"/>
      <c r="AI299" s="21">
        <f t="shared" si="92"/>
        <v>45340.361111111109</v>
      </c>
      <c r="AJ299" s="22">
        <f t="shared" si="95"/>
        <v>98.462400000000002</v>
      </c>
      <c r="AK299" s="22">
        <f t="shared" si="96"/>
        <v>96.920400000000001</v>
      </c>
      <c r="AL299" s="22" t="str">
        <f t="shared" si="103"/>
        <v/>
      </c>
      <c r="AM299" s="22">
        <f t="shared" si="97"/>
        <v>101.54640000000001</v>
      </c>
      <c r="AN299" s="22">
        <f t="shared" si="98"/>
        <v>102.0604</v>
      </c>
      <c r="AO299" s="22">
        <f t="shared" si="99"/>
        <v>75.332399999999993</v>
      </c>
      <c r="AP299" s="22">
        <f t="shared" si="100"/>
        <v>114.3964</v>
      </c>
      <c r="AQ299" s="22">
        <f t="shared" si="101"/>
        <v>102.5744</v>
      </c>
      <c r="AR299" s="22">
        <f t="shared" si="102"/>
        <v>84.584400000000002</v>
      </c>
      <c r="AS299" s="22">
        <f>IF(K299&lt;&gt;"", (K299*0.514)+1.8304,"")</f>
        <v>87.668400000000005</v>
      </c>
      <c r="AT299" s="22">
        <f>IF(L299&lt;&gt;"", (L299*0.514)+1.8304,"")</f>
        <v>100.5184</v>
      </c>
      <c r="AU299" s="22">
        <f>IF(M299&lt;&gt;"", (M299*0.514)+1.8304,"")</f>
        <v>33.184399999999997</v>
      </c>
      <c r="AV299" s="22">
        <f>IF(N299&lt;&gt;"", (N299*0.514)+1.8304,"")</f>
        <v>104.63039999999999</v>
      </c>
      <c r="AW299" s="22">
        <f>IF(O299&lt;&gt;"", (O299*0.514)+1.8304,"")</f>
        <v>84.070400000000006</v>
      </c>
      <c r="AX299" s="22">
        <f>IF(P299&lt;&gt;"", (P299*0.514)+1.8304,"")</f>
        <v>70.706400000000002</v>
      </c>
      <c r="AY299" s="22">
        <f>IF(Q299&lt;&gt;"", (Q299*0.514)+1.8304,"")</f>
        <v>3.3723999999999998</v>
      </c>
      <c r="AZ299" s="22">
        <f>IF(R299&lt;&gt;"", (R299*0.514)+1.8304,"")</f>
        <v>102.0604</v>
      </c>
      <c r="BA299" s="22">
        <f>IF(S299&lt;&gt;"", (S299*0.514)+1.8304,"")</f>
        <v>49.118400000000001</v>
      </c>
      <c r="BB299" s="22">
        <f>IF(T299&lt;&gt;"", (T299*0.514)+1.8304,"")</f>
        <v>36.2684</v>
      </c>
      <c r="BC299" s="22">
        <f>IF(U299&lt;&gt;"", (U299*0.514)+1.8304,"")</f>
        <v>80.986400000000003</v>
      </c>
      <c r="BD299" s="22">
        <f>IF(V299&lt;&gt;"", (V299*0.514)+1.8304,"")</f>
        <v>1092.5384000000001</v>
      </c>
      <c r="BE299" s="22">
        <f t="shared" si="107"/>
        <v>98.462400000000002</v>
      </c>
      <c r="BF299" s="22">
        <f t="shared" si="107"/>
        <v>90.238399999999999</v>
      </c>
      <c r="BG299" s="22">
        <f t="shared" si="107"/>
        <v>27.5304</v>
      </c>
      <c r="BH299" s="22">
        <f t="shared" si="106"/>
        <v>38.8384</v>
      </c>
      <c r="BI299" s="22">
        <f t="shared" si="106"/>
        <v>83.556399999999996</v>
      </c>
    </row>
    <row r="300" spans="1:61" hidden="1" x14ac:dyDescent="0.3">
      <c r="A300" s="20">
        <v>45340.368055555555</v>
      </c>
      <c r="B300" s="19">
        <v>189</v>
      </c>
      <c r="C300" s="19">
        <v>186</v>
      </c>
      <c r="D300" s="19"/>
      <c r="E300" s="19">
        <v>197</v>
      </c>
      <c r="F300" s="19">
        <v>194</v>
      </c>
      <c r="G300" s="19">
        <v>143</v>
      </c>
      <c r="H300" s="19">
        <v>226</v>
      </c>
      <c r="I300" s="19">
        <v>203</v>
      </c>
      <c r="J300" s="19">
        <v>160</v>
      </c>
      <c r="K300" s="19">
        <v>166</v>
      </c>
      <c r="L300" s="19">
        <v>192</v>
      </c>
      <c r="M300" s="19">
        <v>63</v>
      </c>
      <c r="N300" s="19">
        <v>200</v>
      </c>
      <c r="O300" s="19">
        <v>160</v>
      </c>
      <c r="P300" s="19">
        <v>133</v>
      </c>
      <c r="Q300" s="19">
        <v>4</v>
      </c>
      <c r="R300" s="19">
        <v>194</v>
      </c>
      <c r="S300" s="19">
        <v>92</v>
      </c>
      <c r="T300" s="19">
        <v>66</v>
      </c>
      <c r="U300" s="19">
        <v>154</v>
      </c>
      <c r="V300" s="19">
        <v>2121</v>
      </c>
      <c r="W300" s="19">
        <v>188</v>
      </c>
      <c r="X300" s="19">
        <v>171</v>
      </c>
      <c r="Y300" s="19">
        <v>49</v>
      </c>
      <c r="Z300" s="19">
        <v>72</v>
      </c>
      <c r="AA300" s="19">
        <v>161</v>
      </c>
      <c r="AB300" s="19"/>
      <c r="AC300" s="19"/>
      <c r="AD300" s="19"/>
      <c r="AE300" s="19"/>
      <c r="AF300" s="19"/>
      <c r="AG300" s="19"/>
      <c r="AI300" s="21">
        <f t="shared" si="92"/>
        <v>45340.368055555555</v>
      </c>
      <c r="AJ300" s="22">
        <f t="shared" si="95"/>
        <v>98.976399999999998</v>
      </c>
      <c r="AK300" s="22">
        <f t="shared" si="96"/>
        <v>97.434399999999997</v>
      </c>
      <c r="AL300" s="22" t="str">
        <f t="shared" si="103"/>
        <v/>
      </c>
      <c r="AM300" s="22">
        <f t="shared" si="97"/>
        <v>103.08839999999999</v>
      </c>
      <c r="AN300" s="22">
        <f t="shared" si="98"/>
        <v>101.54640000000001</v>
      </c>
      <c r="AO300" s="22">
        <f t="shared" si="99"/>
        <v>75.332399999999993</v>
      </c>
      <c r="AP300" s="22">
        <f t="shared" si="100"/>
        <v>117.9944</v>
      </c>
      <c r="AQ300" s="22">
        <f t="shared" si="101"/>
        <v>106.1724</v>
      </c>
      <c r="AR300" s="22">
        <f t="shared" si="102"/>
        <v>84.070400000000006</v>
      </c>
      <c r="AS300" s="22">
        <f>IF(K300&lt;&gt;"", (K300*0.514)+1.8304,"")</f>
        <v>87.154399999999995</v>
      </c>
      <c r="AT300" s="22">
        <f>IF(L300&lt;&gt;"", (L300*0.514)+1.8304,"")</f>
        <v>100.5184</v>
      </c>
      <c r="AU300" s="22">
        <f>IF(M300&lt;&gt;"", (M300*0.514)+1.8304,"")</f>
        <v>34.212399999999995</v>
      </c>
      <c r="AV300" s="22">
        <f>IF(N300&lt;&gt;"", (N300*0.514)+1.8304,"")</f>
        <v>104.63039999999999</v>
      </c>
      <c r="AW300" s="22">
        <f>IF(O300&lt;&gt;"", (O300*0.514)+1.8304,"")</f>
        <v>84.070400000000006</v>
      </c>
      <c r="AX300" s="22">
        <f>IF(P300&lt;&gt;"", (P300*0.514)+1.8304,"")</f>
        <v>70.192399999999992</v>
      </c>
      <c r="AY300" s="22">
        <f>IF(Q300&lt;&gt;"", (Q300*0.514)+1.8304,"")</f>
        <v>3.8864000000000001</v>
      </c>
      <c r="AZ300" s="22">
        <f>IF(R300&lt;&gt;"", (R300*0.514)+1.8304,"")</f>
        <v>101.54640000000001</v>
      </c>
      <c r="BA300" s="22">
        <f>IF(S300&lt;&gt;"", (S300*0.514)+1.8304,"")</f>
        <v>49.118400000000001</v>
      </c>
      <c r="BB300" s="22">
        <f>IF(T300&lt;&gt;"", (T300*0.514)+1.8304,"")</f>
        <v>35.754399999999997</v>
      </c>
      <c r="BC300" s="22">
        <f>IF(U300&lt;&gt;"", (U300*0.514)+1.8304,"")</f>
        <v>80.986400000000003</v>
      </c>
      <c r="BD300" s="22">
        <f>IF(V300&lt;&gt;"", (V300*0.514)+1.8304,"")</f>
        <v>1092.0244</v>
      </c>
      <c r="BE300" s="22">
        <f t="shared" si="107"/>
        <v>98.462400000000002</v>
      </c>
      <c r="BF300" s="22">
        <f t="shared" si="107"/>
        <v>89.724400000000003</v>
      </c>
      <c r="BG300" s="22">
        <f t="shared" si="107"/>
        <v>27.016400000000001</v>
      </c>
      <c r="BH300" s="22">
        <f t="shared" si="106"/>
        <v>38.8384</v>
      </c>
      <c r="BI300" s="22">
        <f t="shared" si="106"/>
        <v>84.584400000000002</v>
      </c>
    </row>
    <row r="301" spans="1:61" hidden="1" x14ac:dyDescent="0.3">
      <c r="A301" s="20">
        <v>45340.375</v>
      </c>
      <c r="B301" s="19">
        <v>196</v>
      </c>
      <c r="C301" s="19">
        <v>186</v>
      </c>
      <c r="D301" s="19"/>
      <c r="E301" s="19">
        <v>195</v>
      </c>
      <c r="F301" s="19">
        <v>195</v>
      </c>
      <c r="G301" s="19">
        <v>143</v>
      </c>
      <c r="H301" s="19">
        <v>229</v>
      </c>
      <c r="I301" s="19">
        <v>214</v>
      </c>
      <c r="J301" s="19">
        <v>161</v>
      </c>
      <c r="K301" s="19">
        <v>167</v>
      </c>
      <c r="L301" s="19">
        <v>193</v>
      </c>
      <c r="M301" s="19">
        <v>61</v>
      </c>
      <c r="N301" s="19">
        <v>206</v>
      </c>
      <c r="O301" s="19">
        <v>160</v>
      </c>
      <c r="P301" s="19">
        <v>132</v>
      </c>
      <c r="Q301" s="19">
        <v>3</v>
      </c>
      <c r="R301" s="19">
        <v>196</v>
      </c>
      <c r="S301" s="19">
        <v>89</v>
      </c>
      <c r="T301" s="19">
        <v>65</v>
      </c>
      <c r="U301" s="19">
        <v>154</v>
      </c>
      <c r="V301" s="19">
        <v>2122</v>
      </c>
      <c r="W301" s="19">
        <v>188</v>
      </c>
      <c r="X301" s="19">
        <v>171</v>
      </c>
      <c r="Y301" s="19">
        <v>52</v>
      </c>
      <c r="Z301" s="19">
        <v>71</v>
      </c>
      <c r="AA301" s="19">
        <v>160</v>
      </c>
      <c r="AB301" s="19"/>
      <c r="AC301" s="19"/>
      <c r="AD301" s="19"/>
      <c r="AE301" s="19"/>
      <c r="AF301" s="19"/>
      <c r="AG301" s="19"/>
      <c r="AI301" s="21">
        <f t="shared" si="92"/>
        <v>45340.375</v>
      </c>
      <c r="AJ301" s="22">
        <f t="shared" si="95"/>
        <v>102.5744</v>
      </c>
      <c r="AK301" s="22">
        <f t="shared" si="96"/>
        <v>97.434399999999997</v>
      </c>
      <c r="AL301" s="22" t="str">
        <f t="shared" si="103"/>
        <v/>
      </c>
      <c r="AM301" s="22">
        <f t="shared" si="97"/>
        <v>102.0604</v>
      </c>
      <c r="AN301" s="22">
        <f t="shared" si="98"/>
        <v>102.0604</v>
      </c>
      <c r="AO301" s="22">
        <f t="shared" si="99"/>
        <v>75.332399999999993</v>
      </c>
      <c r="AP301" s="22">
        <f t="shared" si="100"/>
        <v>119.5364</v>
      </c>
      <c r="AQ301" s="22">
        <f t="shared" si="101"/>
        <v>111.82640000000001</v>
      </c>
      <c r="AR301" s="22">
        <f t="shared" si="102"/>
        <v>84.584400000000002</v>
      </c>
      <c r="AS301" s="22">
        <f>IF(K301&lt;&gt;"", (K301*0.514)+1.8304,"")</f>
        <v>87.668400000000005</v>
      </c>
      <c r="AT301" s="22">
        <f>IF(L301&lt;&gt;"", (L301*0.514)+1.8304,"")</f>
        <v>101.0324</v>
      </c>
      <c r="AU301" s="22">
        <f>IF(M301&lt;&gt;"", (M301*0.514)+1.8304,"")</f>
        <v>33.184399999999997</v>
      </c>
      <c r="AV301" s="22">
        <f>IF(N301&lt;&gt;"", (N301*0.514)+1.8304,"")</f>
        <v>107.7144</v>
      </c>
      <c r="AW301" s="22">
        <f>IF(O301&lt;&gt;"", (O301*0.514)+1.8304,"")</f>
        <v>84.070400000000006</v>
      </c>
      <c r="AX301" s="22">
        <f>IF(P301&lt;&gt;"", (P301*0.514)+1.8304,"")</f>
        <v>69.678399999999996</v>
      </c>
      <c r="AY301" s="22">
        <f>IF(Q301&lt;&gt;"", (Q301*0.514)+1.8304,"")</f>
        <v>3.3723999999999998</v>
      </c>
      <c r="AZ301" s="22">
        <f>IF(R301&lt;&gt;"", (R301*0.514)+1.8304,"")</f>
        <v>102.5744</v>
      </c>
      <c r="BA301" s="22">
        <f>IF(S301&lt;&gt;"", (S301*0.514)+1.8304,"")</f>
        <v>47.5764</v>
      </c>
      <c r="BB301" s="22">
        <f>IF(T301&lt;&gt;"", (T301*0.514)+1.8304,"")</f>
        <v>35.240400000000001</v>
      </c>
      <c r="BC301" s="22">
        <f>IF(U301&lt;&gt;"", (U301*0.514)+1.8304,"")</f>
        <v>80.986400000000003</v>
      </c>
      <c r="BD301" s="22">
        <f>IF(V301&lt;&gt;"", (V301*0.514)+1.8304,"")</f>
        <v>1092.5384000000001</v>
      </c>
      <c r="BE301" s="22">
        <f t="shared" si="107"/>
        <v>98.462400000000002</v>
      </c>
      <c r="BF301" s="22">
        <f t="shared" si="107"/>
        <v>89.724400000000003</v>
      </c>
      <c r="BG301" s="22">
        <f t="shared" si="107"/>
        <v>28.558400000000002</v>
      </c>
      <c r="BH301" s="22">
        <f t="shared" si="106"/>
        <v>38.324399999999997</v>
      </c>
      <c r="BI301" s="22">
        <f t="shared" si="106"/>
        <v>84.070400000000006</v>
      </c>
    </row>
    <row r="302" spans="1:61" hidden="1" x14ac:dyDescent="0.3">
      <c r="A302" s="20">
        <v>45340.381944444445</v>
      </c>
      <c r="B302" s="19">
        <v>197</v>
      </c>
      <c r="C302" s="19">
        <v>186</v>
      </c>
      <c r="D302" s="19"/>
      <c r="E302" s="19">
        <v>196</v>
      </c>
      <c r="F302" s="19">
        <v>195</v>
      </c>
      <c r="G302" s="19">
        <v>144</v>
      </c>
      <c r="H302" s="19">
        <v>227</v>
      </c>
      <c r="I302" s="19">
        <v>215</v>
      </c>
      <c r="J302" s="19">
        <v>161</v>
      </c>
      <c r="K302" s="19">
        <v>169</v>
      </c>
      <c r="L302" s="19">
        <v>195</v>
      </c>
      <c r="M302" s="19">
        <v>64</v>
      </c>
      <c r="N302" s="19">
        <v>221</v>
      </c>
      <c r="O302" s="19">
        <v>162</v>
      </c>
      <c r="P302" s="19">
        <v>133</v>
      </c>
      <c r="Q302" s="19">
        <v>4</v>
      </c>
      <c r="R302" s="19">
        <v>196</v>
      </c>
      <c r="S302" s="19">
        <v>91</v>
      </c>
      <c r="T302" s="19">
        <v>66</v>
      </c>
      <c r="U302" s="19">
        <v>154</v>
      </c>
      <c r="V302" s="19">
        <v>2119</v>
      </c>
      <c r="W302" s="19">
        <v>187</v>
      </c>
      <c r="X302" s="19">
        <v>171</v>
      </c>
      <c r="Y302" s="19">
        <v>54</v>
      </c>
      <c r="Z302" s="19">
        <v>69</v>
      </c>
      <c r="AA302" s="19">
        <v>164</v>
      </c>
      <c r="AB302" s="19"/>
      <c r="AC302" s="19"/>
      <c r="AD302" s="19"/>
      <c r="AE302" s="19"/>
      <c r="AF302" s="19"/>
      <c r="AG302" s="19"/>
      <c r="AI302" s="21">
        <f t="shared" si="92"/>
        <v>45340.381944444445</v>
      </c>
      <c r="AJ302" s="22">
        <f t="shared" si="95"/>
        <v>103.08839999999999</v>
      </c>
      <c r="AK302" s="22">
        <f t="shared" si="96"/>
        <v>97.434399999999997</v>
      </c>
      <c r="AL302" s="22" t="str">
        <f t="shared" si="103"/>
        <v/>
      </c>
      <c r="AM302" s="22">
        <f t="shared" si="97"/>
        <v>102.5744</v>
      </c>
      <c r="AN302" s="22">
        <f t="shared" si="98"/>
        <v>102.0604</v>
      </c>
      <c r="AO302" s="22">
        <f t="shared" si="99"/>
        <v>75.846400000000003</v>
      </c>
      <c r="AP302" s="22">
        <f t="shared" si="100"/>
        <v>118.50839999999999</v>
      </c>
      <c r="AQ302" s="22">
        <f t="shared" si="101"/>
        <v>112.3404</v>
      </c>
      <c r="AR302" s="22">
        <f t="shared" si="102"/>
        <v>84.584400000000002</v>
      </c>
      <c r="AS302" s="22">
        <f>IF(K302&lt;&gt;"", (K302*0.514)+1.8304,"")</f>
        <v>88.696399999999997</v>
      </c>
      <c r="AT302" s="22">
        <f>IF(L302&lt;&gt;"", (L302*0.514)+1.8304,"")</f>
        <v>102.0604</v>
      </c>
      <c r="AU302" s="22">
        <f>IF(M302&lt;&gt;"", (M302*0.514)+1.8304,"")</f>
        <v>34.726399999999998</v>
      </c>
      <c r="AV302" s="22">
        <f>IF(N302&lt;&gt;"", (N302*0.514)+1.8304,"")</f>
        <v>115.42440000000001</v>
      </c>
      <c r="AW302" s="22">
        <f>IF(O302&lt;&gt;"", (O302*0.514)+1.8304,"")</f>
        <v>85.098399999999998</v>
      </c>
      <c r="AX302" s="22">
        <f>IF(P302&lt;&gt;"", (P302*0.514)+1.8304,"")</f>
        <v>70.192399999999992</v>
      </c>
      <c r="AY302" s="22">
        <f>IF(Q302&lt;&gt;"", (Q302*0.514)+1.8304,"")</f>
        <v>3.8864000000000001</v>
      </c>
      <c r="AZ302" s="22">
        <f>IF(R302&lt;&gt;"", (R302*0.514)+1.8304,"")</f>
        <v>102.5744</v>
      </c>
      <c r="BA302" s="22">
        <f>IF(S302&lt;&gt;"", (S302*0.514)+1.8304,"")</f>
        <v>48.604399999999998</v>
      </c>
      <c r="BB302" s="22">
        <f>IF(T302&lt;&gt;"", (T302*0.514)+1.8304,"")</f>
        <v>35.754399999999997</v>
      </c>
      <c r="BC302" s="22">
        <f>IF(U302&lt;&gt;"", (U302*0.514)+1.8304,"")</f>
        <v>80.986400000000003</v>
      </c>
      <c r="BD302" s="22">
        <f>IF(V302&lt;&gt;"", (V302*0.514)+1.8304,"")</f>
        <v>1090.9964</v>
      </c>
      <c r="BE302" s="22">
        <f t="shared" si="107"/>
        <v>97.948400000000007</v>
      </c>
      <c r="BF302" s="22">
        <f t="shared" si="107"/>
        <v>89.724400000000003</v>
      </c>
      <c r="BG302" s="22">
        <f t="shared" si="107"/>
        <v>29.586400000000001</v>
      </c>
      <c r="BH302" s="22">
        <f t="shared" si="106"/>
        <v>37.296399999999998</v>
      </c>
      <c r="BI302" s="22">
        <f t="shared" si="106"/>
        <v>86.126400000000004</v>
      </c>
    </row>
    <row r="303" spans="1:61" hidden="1" x14ac:dyDescent="0.3">
      <c r="A303" s="20">
        <v>45340.388888888891</v>
      </c>
      <c r="B303" s="19">
        <v>197</v>
      </c>
      <c r="C303" s="19">
        <v>186</v>
      </c>
      <c r="D303" s="19"/>
      <c r="E303" s="19">
        <v>198</v>
      </c>
      <c r="F303" s="19">
        <v>195</v>
      </c>
      <c r="G303" s="19">
        <v>144</v>
      </c>
      <c r="H303" s="19">
        <v>227</v>
      </c>
      <c r="I303" s="19">
        <v>211</v>
      </c>
      <c r="J303" s="19">
        <v>161</v>
      </c>
      <c r="K303" s="19">
        <v>169</v>
      </c>
      <c r="L303" s="19">
        <v>196</v>
      </c>
      <c r="M303" s="19">
        <v>63</v>
      </c>
      <c r="N303" s="19">
        <v>210</v>
      </c>
      <c r="O303" s="19">
        <v>162</v>
      </c>
      <c r="P303" s="19">
        <v>131</v>
      </c>
      <c r="Q303" s="19">
        <v>4</v>
      </c>
      <c r="R303" s="19">
        <v>199</v>
      </c>
      <c r="S303" s="19">
        <v>93</v>
      </c>
      <c r="T303" s="19">
        <v>67</v>
      </c>
      <c r="U303" s="19">
        <v>154</v>
      </c>
      <c r="V303" s="19">
        <v>2121</v>
      </c>
      <c r="W303" s="19">
        <v>188</v>
      </c>
      <c r="X303" s="19">
        <v>173</v>
      </c>
      <c r="Y303" s="19">
        <v>46</v>
      </c>
      <c r="Z303" s="19">
        <v>72</v>
      </c>
      <c r="AA303" s="19">
        <v>169</v>
      </c>
      <c r="AB303" s="19"/>
      <c r="AC303" s="19"/>
      <c r="AD303" s="19"/>
      <c r="AE303" s="19"/>
      <c r="AF303" s="19"/>
      <c r="AG303" s="19"/>
      <c r="AI303" s="21">
        <f t="shared" si="92"/>
        <v>45340.388888888891</v>
      </c>
      <c r="AJ303" s="22">
        <f t="shared" si="95"/>
        <v>103.08839999999999</v>
      </c>
      <c r="AK303" s="22">
        <f t="shared" si="96"/>
        <v>97.434399999999997</v>
      </c>
      <c r="AL303" s="22" t="str">
        <f t="shared" si="103"/>
        <v/>
      </c>
      <c r="AM303" s="22">
        <f t="shared" si="97"/>
        <v>103.6024</v>
      </c>
      <c r="AN303" s="22">
        <f t="shared" si="98"/>
        <v>102.0604</v>
      </c>
      <c r="AO303" s="22">
        <f t="shared" si="99"/>
        <v>75.846400000000003</v>
      </c>
      <c r="AP303" s="22">
        <f t="shared" si="100"/>
        <v>118.50839999999999</v>
      </c>
      <c r="AQ303" s="22">
        <f t="shared" si="101"/>
        <v>110.28440000000001</v>
      </c>
      <c r="AR303" s="22">
        <f t="shared" si="102"/>
        <v>84.584400000000002</v>
      </c>
      <c r="AS303" s="22">
        <f>IF(K303&lt;&gt;"", (K303*0.514)+1.8304,"")</f>
        <v>88.696399999999997</v>
      </c>
      <c r="AT303" s="22">
        <f>IF(L303&lt;&gt;"", (L303*0.514)+1.8304,"")</f>
        <v>102.5744</v>
      </c>
      <c r="AU303" s="22">
        <f>IF(M303&lt;&gt;"", (M303*0.514)+1.8304,"")</f>
        <v>34.212399999999995</v>
      </c>
      <c r="AV303" s="22">
        <f>IF(N303&lt;&gt;"", (N303*0.514)+1.8304,"")</f>
        <v>109.7704</v>
      </c>
      <c r="AW303" s="22">
        <f>IF(O303&lt;&gt;"", (O303*0.514)+1.8304,"")</f>
        <v>85.098399999999998</v>
      </c>
      <c r="AX303" s="22">
        <f>IF(P303&lt;&gt;"", (P303*0.514)+1.8304,"")</f>
        <v>69.164400000000001</v>
      </c>
      <c r="AY303" s="22">
        <f>IF(Q303&lt;&gt;"", (Q303*0.514)+1.8304,"")</f>
        <v>3.8864000000000001</v>
      </c>
      <c r="AZ303" s="22">
        <f>IF(R303&lt;&gt;"", (R303*0.514)+1.8304,"")</f>
        <v>104.1164</v>
      </c>
      <c r="BA303" s="22">
        <f>IF(S303&lt;&gt;"", (S303*0.514)+1.8304,"")</f>
        <v>49.632399999999997</v>
      </c>
      <c r="BB303" s="22">
        <f>IF(T303&lt;&gt;"", (T303*0.514)+1.8304,"")</f>
        <v>36.2684</v>
      </c>
      <c r="BC303" s="22">
        <f>IF(U303&lt;&gt;"", (U303*0.514)+1.8304,"")</f>
        <v>80.986400000000003</v>
      </c>
      <c r="BD303" s="22">
        <f>IF(V303&lt;&gt;"", (V303*0.514)+1.8304,"")</f>
        <v>1092.0244</v>
      </c>
      <c r="BE303" s="22">
        <f t="shared" si="107"/>
        <v>98.462400000000002</v>
      </c>
      <c r="BF303" s="22">
        <f t="shared" si="107"/>
        <v>90.752399999999994</v>
      </c>
      <c r="BG303" s="22">
        <f t="shared" si="107"/>
        <v>25.474400000000003</v>
      </c>
      <c r="BH303" s="22">
        <f t="shared" si="106"/>
        <v>38.8384</v>
      </c>
      <c r="BI303" s="22">
        <f t="shared" si="106"/>
        <v>88.696399999999997</v>
      </c>
    </row>
    <row r="304" spans="1:61" hidden="1" x14ac:dyDescent="0.3">
      <c r="A304" s="20">
        <v>45340.395833333336</v>
      </c>
      <c r="B304" s="19">
        <v>198</v>
      </c>
      <c r="C304" s="19">
        <v>186</v>
      </c>
      <c r="D304" s="19"/>
      <c r="E304" s="19">
        <v>194</v>
      </c>
      <c r="F304" s="19">
        <v>196</v>
      </c>
      <c r="G304" s="19">
        <v>145</v>
      </c>
      <c r="H304" s="19">
        <v>228</v>
      </c>
      <c r="I304" s="19">
        <v>208</v>
      </c>
      <c r="J304" s="19">
        <v>164</v>
      </c>
      <c r="K304" s="19">
        <v>172</v>
      </c>
      <c r="L304" s="19">
        <v>197</v>
      </c>
      <c r="M304" s="19">
        <v>66</v>
      </c>
      <c r="N304" s="19">
        <v>213</v>
      </c>
      <c r="O304" s="19">
        <v>162</v>
      </c>
      <c r="P304" s="19">
        <v>134</v>
      </c>
      <c r="Q304" s="19">
        <v>4</v>
      </c>
      <c r="R304" s="19">
        <v>198</v>
      </c>
      <c r="S304" s="19">
        <v>90</v>
      </c>
      <c r="T304" s="19">
        <v>66</v>
      </c>
      <c r="U304" s="19">
        <v>155</v>
      </c>
      <c r="V304" s="19">
        <v>2120</v>
      </c>
      <c r="W304" s="19">
        <v>190</v>
      </c>
      <c r="X304" s="19">
        <v>174</v>
      </c>
      <c r="Y304" s="19">
        <v>51</v>
      </c>
      <c r="Z304" s="19">
        <v>72</v>
      </c>
      <c r="AA304" s="19">
        <v>169</v>
      </c>
      <c r="AB304" s="19"/>
      <c r="AC304" s="19"/>
      <c r="AD304" s="19"/>
      <c r="AE304" s="19"/>
      <c r="AF304" s="19"/>
      <c r="AG304" s="19"/>
      <c r="AI304" s="21">
        <f t="shared" si="92"/>
        <v>45340.395833333336</v>
      </c>
      <c r="AJ304" s="22">
        <f t="shared" si="95"/>
        <v>103.6024</v>
      </c>
      <c r="AK304" s="22">
        <f t="shared" si="96"/>
        <v>97.434399999999997</v>
      </c>
      <c r="AL304" s="22" t="str">
        <f t="shared" si="103"/>
        <v/>
      </c>
      <c r="AM304" s="22">
        <f t="shared" si="97"/>
        <v>101.54640000000001</v>
      </c>
      <c r="AN304" s="22">
        <f t="shared" si="98"/>
        <v>102.5744</v>
      </c>
      <c r="AO304" s="22">
        <f t="shared" si="99"/>
        <v>76.360399999999998</v>
      </c>
      <c r="AP304" s="22">
        <f t="shared" si="100"/>
        <v>119.0224</v>
      </c>
      <c r="AQ304" s="22">
        <f t="shared" si="101"/>
        <v>108.7424</v>
      </c>
      <c r="AR304" s="22">
        <f t="shared" si="102"/>
        <v>86.126400000000004</v>
      </c>
      <c r="AS304" s="22">
        <f>IF(K304&lt;&gt;"", (K304*0.514)+1.8304,"")</f>
        <v>90.238399999999999</v>
      </c>
      <c r="AT304" s="22">
        <f>IF(L304&lt;&gt;"", (L304*0.514)+1.8304,"")</f>
        <v>103.08839999999999</v>
      </c>
      <c r="AU304" s="22">
        <f>IF(M304&lt;&gt;"", (M304*0.514)+1.8304,"")</f>
        <v>35.754399999999997</v>
      </c>
      <c r="AV304" s="22">
        <f>IF(N304&lt;&gt;"", (N304*0.514)+1.8304,"")</f>
        <v>111.3124</v>
      </c>
      <c r="AW304" s="22">
        <f>IF(O304&lt;&gt;"", (O304*0.514)+1.8304,"")</f>
        <v>85.098399999999998</v>
      </c>
      <c r="AX304" s="22">
        <f>IF(P304&lt;&gt;"", (P304*0.514)+1.8304,"")</f>
        <v>70.706400000000002</v>
      </c>
      <c r="AY304" s="22">
        <f>IF(Q304&lt;&gt;"", (Q304*0.514)+1.8304,"")</f>
        <v>3.8864000000000001</v>
      </c>
      <c r="AZ304" s="22">
        <f>IF(R304&lt;&gt;"", (R304*0.514)+1.8304,"")</f>
        <v>103.6024</v>
      </c>
      <c r="BA304" s="22">
        <f>IF(S304&lt;&gt;"", (S304*0.514)+1.8304,"")</f>
        <v>48.090399999999995</v>
      </c>
      <c r="BB304" s="22">
        <f>IF(T304&lt;&gt;"", (T304*0.514)+1.8304,"")</f>
        <v>35.754399999999997</v>
      </c>
      <c r="BC304" s="22">
        <f>IF(U304&lt;&gt;"", (U304*0.514)+1.8304,"")</f>
        <v>81.500399999999999</v>
      </c>
      <c r="BD304" s="22">
        <f>IF(V304&lt;&gt;"", (V304*0.514)+1.8304,"")</f>
        <v>1091.5104000000001</v>
      </c>
      <c r="BE304" s="22">
        <f t="shared" si="107"/>
        <v>99.490399999999994</v>
      </c>
      <c r="BF304" s="22">
        <f t="shared" si="107"/>
        <v>91.266400000000004</v>
      </c>
      <c r="BG304" s="22">
        <f t="shared" si="107"/>
        <v>28.044400000000003</v>
      </c>
      <c r="BH304" s="22">
        <f t="shared" si="106"/>
        <v>38.8384</v>
      </c>
      <c r="BI304" s="22">
        <f t="shared" si="106"/>
        <v>88.696399999999997</v>
      </c>
    </row>
    <row r="305" spans="1:61" hidden="1" x14ac:dyDescent="0.3">
      <c r="A305" s="20">
        <v>45340.402777777781</v>
      </c>
      <c r="B305" s="19">
        <v>198</v>
      </c>
      <c r="C305" s="19">
        <v>188</v>
      </c>
      <c r="D305" s="19"/>
      <c r="E305" s="19">
        <v>193</v>
      </c>
      <c r="F305" s="19">
        <v>197</v>
      </c>
      <c r="G305" s="19">
        <v>146</v>
      </c>
      <c r="H305" s="19">
        <v>229</v>
      </c>
      <c r="I305" s="19">
        <v>206</v>
      </c>
      <c r="J305" s="19">
        <v>164</v>
      </c>
      <c r="K305" s="19">
        <v>171</v>
      </c>
      <c r="L305" s="19">
        <v>196</v>
      </c>
      <c r="M305" s="19">
        <v>65</v>
      </c>
      <c r="N305" s="19">
        <v>212</v>
      </c>
      <c r="O305" s="19">
        <v>161</v>
      </c>
      <c r="P305" s="19">
        <v>134</v>
      </c>
      <c r="Q305" s="19">
        <v>4</v>
      </c>
      <c r="R305" s="19">
        <v>199</v>
      </c>
      <c r="S305" s="19">
        <v>94</v>
      </c>
      <c r="T305" s="19">
        <v>67</v>
      </c>
      <c r="U305" s="19">
        <v>156</v>
      </c>
      <c r="V305" s="19">
        <v>2120</v>
      </c>
      <c r="W305" s="19">
        <v>191</v>
      </c>
      <c r="X305" s="19">
        <v>174</v>
      </c>
      <c r="Y305" s="19">
        <v>54</v>
      </c>
      <c r="Z305" s="19">
        <v>75</v>
      </c>
      <c r="AA305" s="19">
        <v>169</v>
      </c>
      <c r="AB305" s="19"/>
      <c r="AC305" s="19"/>
      <c r="AD305" s="19"/>
      <c r="AE305" s="19"/>
      <c r="AF305" s="19"/>
      <c r="AG305" s="19"/>
      <c r="AI305" s="21">
        <f t="shared" si="92"/>
        <v>45340.402777777781</v>
      </c>
      <c r="AJ305" s="22">
        <f t="shared" si="95"/>
        <v>103.6024</v>
      </c>
      <c r="AK305" s="22">
        <f t="shared" si="96"/>
        <v>98.462400000000002</v>
      </c>
      <c r="AL305" s="22" t="str">
        <f t="shared" si="103"/>
        <v/>
      </c>
      <c r="AM305" s="22">
        <f t="shared" si="97"/>
        <v>101.0324</v>
      </c>
      <c r="AN305" s="22">
        <f t="shared" si="98"/>
        <v>103.08839999999999</v>
      </c>
      <c r="AO305" s="22">
        <f t="shared" si="99"/>
        <v>76.874399999999994</v>
      </c>
      <c r="AP305" s="22">
        <f t="shared" si="100"/>
        <v>119.5364</v>
      </c>
      <c r="AQ305" s="22">
        <f t="shared" si="101"/>
        <v>107.7144</v>
      </c>
      <c r="AR305" s="22">
        <f t="shared" si="102"/>
        <v>86.126400000000004</v>
      </c>
      <c r="AS305" s="22">
        <f>IF(K305&lt;&gt;"", (K305*0.514)+1.8304,"")</f>
        <v>89.724400000000003</v>
      </c>
      <c r="AT305" s="22">
        <f>IF(L305&lt;&gt;"", (L305*0.514)+1.8304,"")</f>
        <v>102.5744</v>
      </c>
      <c r="AU305" s="22">
        <f>IF(M305&lt;&gt;"", (M305*0.514)+1.8304,"")</f>
        <v>35.240400000000001</v>
      </c>
      <c r="AV305" s="22">
        <f>IF(N305&lt;&gt;"", (N305*0.514)+1.8304,"")</f>
        <v>110.7984</v>
      </c>
      <c r="AW305" s="22">
        <f>IF(O305&lt;&gt;"", (O305*0.514)+1.8304,"")</f>
        <v>84.584400000000002</v>
      </c>
      <c r="AX305" s="22">
        <f>IF(P305&lt;&gt;"", (P305*0.514)+1.8304,"")</f>
        <v>70.706400000000002</v>
      </c>
      <c r="AY305" s="22">
        <f>IF(Q305&lt;&gt;"", (Q305*0.514)+1.8304,"")</f>
        <v>3.8864000000000001</v>
      </c>
      <c r="AZ305" s="22">
        <f>IF(R305&lt;&gt;"", (R305*0.514)+1.8304,"")</f>
        <v>104.1164</v>
      </c>
      <c r="BA305" s="22">
        <f>IF(S305&lt;&gt;"", (S305*0.514)+1.8304,"")</f>
        <v>50.1464</v>
      </c>
      <c r="BB305" s="22">
        <f>IF(T305&lt;&gt;"", (T305*0.514)+1.8304,"")</f>
        <v>36.2684</v>
      </c>
      <c r="BC305" s="22">
        <f>IF(U305&lt;&gt;"", (U305*0.514)+1.8304,"")</f>
        <v>82.014399999999995</v>
      </c>
      <c r="BD305" s="22">
        <f>IF(V305&lt;&gt;"", (V305*0.514)+1.8304,"")</f>
        <v>1091.5104000000001</v>
      </c>
      <c r="BE305" s="22">
        <f t="shared" si="107"/>
        <v>100.0044</v>
      </c>
      <c r="BF305" s="22">
        <f t="shared" si="107"/>
        <v>91.266400000000004</v>
      </c>
      <c r="BG305" s="22">
        <f t="shared" si="107"/>
        <v>29.586400000000001</v>
      </c>
      <c r="BH305" s="22">
        <f t="shared" si="106"/>
        <v>40.380400000000002</v>
      </c>
      <c r="BI305" s="22">
        <f t="shared" si="106"/>
        <v>88.696399999999997</v>
      </c>
    </row>
    <row r="306" spans="1:61" hidden="1" x14ac:dyDescent="0.3">
      <c r="A306" s="20">
        <v>45340.409722222219</v>
      </c>
      <c r="B306" s="19">
        <v>199</v>
      </c>
      <c r="C306" s="19">
        <v>187</v>
      </c>
      <c r="D306" s="19"/>
      <c r="E306" s="19">
        <v>194</v>
      </c>
      <c r="F306" s="19">
        <v>197</v>
      </c>
      <c r="G306" s="19">
        <v>145</v>
      </c>
      <c r="H306" s="19">
        <v>233</v>
      </c>
      <c r="I306" s="19">
        <v>200</v>
      </c>
      <c r="J306" s="19">
        <v>164</v>
      </c>
      <c r="K306" s="19">
        <v>172</v>
      </c>
      <c r="L306" s="19">
        <v>197</v>
      </c>
      <c r="M306" s="19">
        <v>66</v>
      </c>
      <c r="N306" s="19">
        <v>217</v>
      </c>
      <c r="O306" s="19">
        <v>161</v>
      </c>
      <c r="P306" s="19">
        <v>133</v>
      </c>
      <c r="Q306" s="19">
        <v>4</v>
      </c>
      <c r="R306" s="19">
        <v>200</v>
      </c>
      <c r="S306" s="19">
        <v>94</v>
      </c>
      <c r="T306" s="19">
        <v>68</v>
      </c>
      <c r="U306" s="19">
        <v>156</v>
      </c>
      <c r="V306" s="19">
        <v>2120</v>
      </c>
      <c r="W306" s="19">
        <v>192</v>
      </c>
      <c r="X306" s="19">
        <v>175</v>
      </c>
      <c r="Y306" s="19">
        <v>53</v>
      </c>
      <c r="Z306" s="19">
        <v>74</v>
      </c>
      <c r="AA306" s="19">
        <v>170</v>
      </c>
      <c r="AB306" s="19"/>
      <c r="AC306" s="19"/>
      <c r="AD306" s="19"/>
      <c r="AE306" s="19"/>
      <c r="AF306" s="19"/>
      <c r="AG306" s="19"/>
      <c r="AI306" s="21">
        <f t="shared" si="92"/>
        <v>45340.409722222219</v>
      </c>
      <c r="AJ306" s="22">
        <f t="shared" si="95"/>
        <v>104.1164</v>
      </c>
      <c r="AK306" s="22">
        <f t="shared" si="96"/>
        <v>97.948400000000007</v>
      </c>
      <c r="AL306" s="22" t="str">
        <f t="shared" si="103"/>
        <v/>
      </c>
      <c r="AM306" s="22">
        <f t="shared" si="97"/>
        <v>101.54640000000001</v>
      </c>
      <c r="AN306" s="22">
        <f t="shared" si="98"/>
        <v>103.08839999999999</v>
      </c>
      <c r="AO306" s="22">
        <f t="shared" si="99"/>
        <v>76.360399999999998</v>
      </c>
      <c r="AP306" s="22">
        <f t="shared" si="100"/>
        <v>121.5924</v>
      </c>
      <c r="AQ306" s="22">
        <f t="shared" si="101"/>
        <v>104.63039999999999</v>
      </c>
      <c r="AR306" s="22">
        <f t="shared" si="102"/>
        <v>86.126400000000004</v>
      </c>
      <c r="AS306" s="22">
        <f>IF(K306&lt;&gt;"", (K306*0.514)+1.8304,"")</f>
        <v>90.238399999999999</v>
      </c>
      <c r="AT306" s="22">
        <f>IF(L306&lt;&gt;"", (L306*0.514)+1.8304,"")</f>
        <v>103.08839999999999</v>
      </c>
      <c r="AU306" s="22">
        <f>IF(M306&lt;&gt;"", (M306*0.514)+1.8304,"")</f>
        <v>35.754399999999997</v>
      </c>
      <c r="AV306" s="22">
        <f>IF(N306&lt;&gt;"", (N306*0.514)+1.8304,"")</f>
        <v>113.36839999999999</v>
      </c>
      <c r="AW306" s="22">
        <f>IF(O306&lt;&gt;"", (O306*0.514)+1.8304,"")</f>
        <v>84.584400000000002</v>
      </c>
      <c r="AX306" s="22">
        <f>IF(P306&lt;&gt;"", (P306*0.514)+1.8304,"")</f>
        <v>70.192399999999992</v>
      </c>
      <c r="AY306" s="22">
        <f>IF(Q306&lt;&gt;"", (Q306*0.514)+1.8304,"")</f>
        <v>3.8864000000000001</v>
      </c>
      <c r="AZ306" s="22">
        <f>IF(R306&lt;&gt;"", (R306*0.514)+1.8304,"")</f>
        <v>104.63039999999999</v>
      </c>
      <c r="BA306" s="22">
        <f>IF(S306&lt;&gt;"", (S306*0.514)+1.8304,"")</f>
        <v>50.1464</v>
      </c>
      <c r="BB306" s="22">
        <f>IF(T306&lt;&gt;"", (T306*0.514)+1.8304,"")</f>
        <v>36.782399999999996</v>
      </c>
      <c r="BC306" s="22">
        <f>IF(U306&lt;&gt;"", (U306*0.514)+1.8304,"")</f>
        <v>82.014399999999995</v>
      </c>
      <c r="BD306" s="22">
        <f>IF(V306&lt;&gt;"", (V306*0.514)+1.8304,"")</f>
        <v>1091.5104000000001</v>
      </c>
      <c r="BE306" s="22">
        <f t="shared" si="107"/>
        <v>100.5184</v>
      </c>
      <c r="BF306" s="22">
        <f t="shared" si="107"/>
        <v>91.7804</v>
      </c>
      <c r="BG306" s="22">
        <f t="shared" si="107"/>
        <v>29.072400000000002</v>
      </c>
      <c r="BH306" s="22">
        <f t="shared" si="106"/>
        <v>39.866399999999999</v>
      </c>
      <c r="BI306" s="22">
        <f t="shared" si="106"/>
        <v>89.210399999999993</v>
      </c>
    </row>
    <row r="307" spans="1:61" hidden="1" x14ac:dyDescent="0.3">
      <c r="A307" s="20">
        <v>45340.416666666664</v>
      </c>
      <c r="B307" s="19">
        <v>199</v>
      </c>
      <c r="C307" s="19">
        <v>188</v>
      </c>
      <c r="D307" s="19"/>
      <c r="E307" s="19">
        <v>197</v>
      </c>
      <c r="F307" s="19">
        <v>197</v>
      </c>
      <c r="G307" s="19">
        <v>145</v>
      </c>
      <c r="H307" s="19">
        <v>233</v>
      </c>
      <c r="I307" s="19">
        <v>197</v>
      </c>
      <c r="J307" s="19">
        <v>164</v>
      </c>
      <c r="K307" s="19">
        <v>171</v>
      </c>
      <c r="L307" s="19">
        <v>196</v>
      </c>
      <c r="M307" s="19">
        <v>64</v>
      </c>
      <c r="N307" s="19">
        <v>206</v>
      </c>
      <c r="O307" s="19">
        <v>162</v>
      </c>
      <c r="P307" s="19">
        <v>135</v>
      </c>
      <c r="Q307" s="19">
        <v>4</v>
      </c>
      <c r="R307" s="19">
        <v>199</v>
      </c>
      <c r="S307" s="19">
        <v>93</v>
      </c>
      <c r="T307" s="19">
        <v>69</v>
      </c>
      <c r="U307" s="19">
        <v>157</v>
      </c>
      <c r="V307" s="19">
        <v>2120</v>
      </c>
      <c r="W307" s="19">
        <v>193</v>
      </c>
      <c r="X307" s="19">
        <v>175</v>
      </c>
      <c r="Y307" s="19">
        <v>52</v>
      </c>
      <c r="Z307" s="19">
        <v>75</v>
      </c>
      <c r="AA307" s="19">
        <v>171</v>
      </c>
      <c r="AB307" s="19"/>
      <c r="AC307" s="19"/>
      <c r="AD307" s="19"/>
      <c r="AE307" s="19"/>
      <c r="AF307" s="19"/>
      <c r="AG307" s="19"/>
      <c r="AI307" s="21">
        <f t="shared" si="92"/>
        <v>45340.416666666664</v>
      </c>
      <c r="AJ307" s="22">
        <f t="shared" si="95"/>
        <v>104.1164</v>
      </c>
      <c r="AK307" s="22">
        <f t="shared" si="96"/>
        <v>98.462400000000002</v>
      </c>
      <c r="AL307" s="22" t="str">
        <f t="shared" si="103"/>
        <v/>
      </c>
      <c r="AM307" s="22">
        <f t="shared" si="97"/>
        <v>103.08839999999999</v>
      </c>
      <c r="AN307" s="22">
        <f t="shared" si="98"/>
        <v>103.08839999999999</v>
      </c>
      <c r="AO307" s="22">
        <f t="shared" si="99"/>
        <v>76.360399999999998</v>
      </c>
      <c r="AP307" s="22">
        <f t="shared" si="100"/>
        <v>121.5924</v>
      </c>
      <c r="AQ307" s="22">
        <f t="shared" si="101"/>
        <v>103.08839999999999</v>
      </c>
      <c r="AR307" s="22">
        <f t="shared" si="102"/>
        <v>86.126400000000004</v>
      </c>
      <c r="AS307" s="22">
        <f>IF(K307&lt;&gt;"", (K307*0.514)+1.8304,"")</f>
        <v>89.724400000000003</v>
      </c>
      <c r="AT307" s="22">
        <f>IF(L307&lt;&gt;"", (L307*0.514)+1.8304,"")</f>
        <v>102.5744</v>
      </c>
      <c r="AU307" s="22">
        <f>IF(M307&lt;&gt;"", (M307*0.514)+1.8304,"")</f>
        <v>34.726399999999998</v>
      </c>
      <c r="AV307" s="22">
        <f>IF(N307&lt;&gt;"", (N307*0.514)+1.8304,"")</f>
        <v>107.7144</v>
      </c>
      <c r="AW307" s="22">
        <f>IF(O307&lt;&gt;"", (O307*0.514)+1.8304,"")</f>
        <v>85.098399999999998</v>
      </c>
      <c r="AX307" s="22">
        <f>IF(P307&lt;&gt;"", (P307*0.514)+1.8304,"")</f>
        <v>71.220399999999998</v>
      </c>
      <c r="AY307" s="22">
        <f>IF(Q307&lt;&gt;"", (Q307*0.514)+1.8304,"")</f>
        <v>3.8864000000000001</v>
      </c>
      <c r="AZ307" s="22">
        <f>IF(R307&lt;&gt;"", (R307*0.514)+1.8304,"")</f>
        <v>104.1164</v>
      </c>
      <c r="BA307" s="22">
        <f>IF(S307&lt;&gt;"", (S307*0.514)+1.8304,"")</f>
        <v>49.632399999999997</v>
      </c>
      <c r="BB307" s="22">
        <f>IF(T307&lt;&gt;"", (T307*0.514)+1.8304,"")</f>
        <v>37.296399999999998</v>
      </c>
      <c r="BC307" s="22">
        <f>IF(U307&lt;&gt;"", (U307*0.514)+1.8304,"")</f>
        <v>82.528400000000005</v>
      </c>
      <c r="BD307" s="22">
        <f>IF(V307&lt;&gt;"", (V307*0.514)+1.8304,"")</f>
        <v>1091.5104000000001</v>
      </c>
      <c r="BE307" s="22">
        <f t="shared" si="107"/>
        <v>101.0324</v>
      </c>
      <c r="BF307" s="22">
        <f t="shared" si="107"/>
        <v>91.7804</v>
      </c>
      <c r="BG307" s="22">
        <f t="shared" si="107"/>
        <v>28.558400000000002</v>
      </c>
      <c r="BH307" s="22">
        <f t="shared" si="106"/>
        <v>40.380400000000002</v>
      </c>
      <c r="BI307" s="22">
        <f t="shared" si="106"/>
        <v>89.724400000000003</v>
      </c>
    </row>
    <row r="308" spans="1:61" hidden="1" x14ac:dyDescent="0.3">
      <c r="A308" s="20">
        <v>45340.423611111109</v>
      </c>
      <c r="B308" s="19">
        <v>200</v>
      </c>
      <c r="C308" s="19">
        <v>189</v>
      </c>
      <c r="D308" s="19"/>
      <c r="E308" s="19">
        <v>199</v>
      </c>
      <c r="F308" s="19">
        <v>195</v>
      </c>
      <c r="G308" s="19">
        <v>146</v>
      </c>
      <c r="H308" s="19">
        <v>240</v>
      </c>
      <c r="I308" s="19">
        <v>200</v>
      </c>
      <c r="J308" s="19">
        <v>165</v>
      </c>
      <c r="K308" s="19">
        <v>170</v>
      </c>
      <c r="L308" s="19">
        <v>194</v>
      </c>
      <c r="M308" s="19">
        <v>63</v>
      </c>
      <c r="N308" s="19">
        <v>200</v>
      </c>
      <c r="O308" s="19">
        <v>162</v>
      </c>
      <c r="P308" s="19">
        <v>133</v>
      </c>
      <c r="Q308" s="19">
        <v>4</v>
      </c>
      <c r="R308" s="19">
        <v>201</v>
      </c>
      <c r="S308" s="19">
        <v>92</v>
      </c>
      <c r="T308" s="19">
        <v>71</v>
      </c>
      <c r="U308" s="19">
        <v>157</v>
      </c>
      <c r="V308" s="19">
        <v>2120</v>
      </c>
      <c r="W308" s="19">
        <v>193</v>
      </c>
      <c r="X308" s="19">
        <v>175</v>
      </c>
      <c r="Y308" s="19">
        <v>55</v>
      </c>
      <c r="Z308" s="19">
        <v>75</v>
      </c>
      <c r="AA308" s="19">
        <v>172</v>
      </c>
      <c r="AB308" s="19"/>
      <c r="AC308" s="19"/>
      <c r="AD308" s="19"/>
      <c r="AE308" s="19"/>
      <c r="AF308" s="19"/>
      <c r="AG308" s="19"/>
      <c r="AI308" s="21">
        <f t="shared" si="92"/>
        <v>45340.423611111109</v>
      </c>
      <c r="AJ308" s="22">
        <f t="shared" si="95"/>
        <v>104.63039999999999</v>
      </c>
      <c r="AK308" s="22">
        <f t="shared" si="96"/>
        <v>98.976399999999998</v>
      </c>
      <c r="AL308" s="22" t="str">
        <f t="shared" si="103"/>
        <v/>
      </c>
      <c r="AM308" s="22">
        <f t="shared" si="97"/>
        <v>104.1164</v>
      </c>
      <c r="AN308" s="22">
        <f t="shared" si="98"/>
        <v>102.0604</v>
      </c>
      <c r="AO308" s="22">
        <f t="shared" si="99"/>
        <v>76.874399999999994</v>
      </c>
      <c r="AP308" s="22">
        <f t="shared" si="100"/>
        <v>125.1904</v>
      </c>
      <c r="AQ308" s="22">
        <f t="shared" si="101"/>
        <v>104.63039999999999</v>
      </c>
      <c r="AR308" s="22">
        <f t="shared" si="102"/>
        <v>86.6404</v>
      </c>
      <c r="AS308" s="22">
        <f>IF(K308&lt;&gt;"", (K308*0.514)+1.8304,"")</f>
        <v>89.210399999999993</v>
      </c>
      <c r="AT308" s="22">
        <f>IF(L308&lt;&gt;"", (L308*0.514)+1.8304,"")</f>
        <v>101.54640000000001</v>
      </c>
      <c r="AU308" s="22">
        <f>IF(M308&lt;&gt;"", (M308*0.514)+1.8304,"")</f>
        <v>34.212399999999995</v>
      </c>
      <c r="AV308" s="22">
        <f>IF(N308&lt;&gt;"", (N308*0.514)+1.8304,"")</f>
        <v>104.63039999999999</v>
      </c>
      <c r="AW308" s="22">
        <f>IF(O308&lt;&gt;"", (O308*0.514)+1.8304,"")</f>
        <v>85.098399999999998</v>
      </c>
      <c r="AX308" s="22">
        <f>IF(P308&lt;&gt;"", (P308*0.514)+1.8304,"")</f>
        <v>70.192399999999992</v>
      </c>
      <c r="AY308" s="22">
        <f>IF(Q308&lt;&gt;"", (Q308*0.514)+1.8304,"")</f>
        <v>3.8864000000000001</v>
      </c>
      <c r="AZ308" s="22">
        <f>IF(R308&lt;&gt;"", (R308*0.514)+1.8304,"")</f>
        <v>105.1444</v>
      </c>
      <c r="BA308" s="22">
        <f>IF(S308&lt;&gt;"", (S308*0.514)+1.8304,"")</f>
        <v>49.118400000000001</v>
      </c>
      <c r="BB308" s="22">
        <f>IF(T308&lt;&gt;"", (T308*0.514)+1.8304,"")</f>
        <v>38.324399999999997</v>
      </c>
      <c r="BC308" s="22">
        <f>IF(U308&lt;&gt;"", (U308*0.514)+1.8304,"")</f>
        <v>82.528400000000005</v>
      </c>
      <c r="BD308" s="22">
        <f>IF(V308&lt;&gt;"", (V308*0.514)+1.8304,"")</f>
        <v>1091.5104000000001</v>
      </c>
      <c r="BE308" s="22">
        <f t="shared" si="107"/>
        <v>101.0324</v>
      </c>
      <c r="BF308" s="22">
        <f t="shared" si="107"/>
        <v>91.7804</v>
      </c>
      <c r="BG308" s="22">
        <f t="shared" si="107"/>
        <v>30.1004</v>
      </c>
      <c r="BH308" s="22">
        <f t="shared" si="106"/>
        <v>40.380400000000002</v>
      </c>
      <c r="BI308" s="22">
        <f t="shared" si="106"/>
        <v>90.238399999999999</v>
      </c>
    </row>
    <row r="309" spans="1:61" hidden="1" x14ac:dyDescent="0.3">
      <c r="A309" s="20">
        <v>45340.430555555555</v>
      </c>
      <c r="B309" s="19">
        <v>198</v>
      </c>
      <c r="C309" s="19">
        <v>189</v>
      </c>
      <c r="D309" s="19"/>
      <c r="E309" s="19">
        <v>204</v>
      </c>
      <c r="F309" s="19">
        <v>196</v>
      </c>
      <c r="G309" s="19">
        <v>144</v>
      </c>
      <c r="H309" s="19">
        <v>238</v>
      </c>
      <c r="I309" s="19">
        <v>198</v>
      </c>
      <c r="J309" s="19">
        <v>162</v>
      </c>
      <c r="K309" s="19">
        <v>170</v>
      </c>
      <c r="L309" s="19">
        <v>193</v>
      </c>
      <c r="M309" s="19">
        <v>63</v>
      </c>
      <c r="N309" s="19">
        <v>201</v>
      </c>
      <c r="O309" s="19">
        <v>162</v>
      </c>
      <c r="P309" s="19">
        <v>134</v>
      </c>
      <c r="Q309" s="19">
        <v>4</v>
      </c>
      <c r="R309" s="19">
        <v>200</v>
      </c>
      <c r="S309" s="19">
        <v>93</v>
      </c>
      <c r="T309" s="19">
        <v>69</v>
      </c>
      <c r="U309" s="19">
        <v>157</v>
      </c>
      <c r="V309" s="19">
        <v>2120</v>
      </c>
      <c r="W309" s="19">
        <v>194</v>
      </c>
      <c r="X309" s="19">
        <v>175</v>
      </c>
      <c r="Y309" s="19">
        <v>55</v>
      </c>
      <c r="Z309" s="19">
        <v>76</v>
      </c>
      <c r="AA309" s="19">
        <v>170</v>
      </c>
      <c r="AB309" s="19"/>
      <c r="AC309" s="19"/>
      <c r="AD309" s="19"/>
      <c r="AE309" s="19"/>
      <c r="AF309" s="19"/>
      <c r="AG309" s="19"/>
      <c r="AI309" s="21">
        <f t="shared" si="92"/>
        <v>45340.430555555555</v>
      </c>
      <c r="AJ309" s="22">
        <f t="shared" si="95"/>
        <v>103.6024</v>
      </c>
      <c r="AK309" s="22">
        <f t="shared" si="96"/>
        <v>98.976399999999998</v>
      </c>
      <c r="AL309" s="22" t="str">
        <f t="shared" si="103"/>
        <v/>
      </c>
      <c r="AM309" s="22">
        <f t="shared" si="97"/>
        <v>106.68640000000001</v>
      </c>
      <c r="AN309" s="22">
        <f t="shared" si="98"/>
        <v>102.5744</v>
      </c>
      <c r="AO309" s="22">
        <f t="shared" si="99"/>
        <v>75.846400000000003</v>
      </c>
      <c r="AP309" s="22">
        <f t="shared" si="100"/>
        <v>124.16240000000001</v>
      </c>
      <c r="AQ309" s="22">
        <f t="shared" si="101"/>
        <v>103.6024</v>
      </c>
      <c r="AR309" s="22">
        <f t="shared" si="102"/>
        <v>85.098399999999998</v>
      </c>
      <c r="AS309" s="22">
        <f>IF(K309&lt;&gt;"", (K309*0.514)+1.8304,"")</f>
        <v>89.210399999999993</v>
      </c>
      <c r="AT309" s="22">
        <f>IF(L309&lt;&gt;"", (L309*0.514)+1.8304,"")</f>
        <v>101.0324</v>
      </c>
      <c r="AU309" s="22">
        <f>IF(M309&lt;&gt;"", (M309*0.514)+1.8304,"")</f>
        <v>34.212399999999995</v>
      </c>
      <c r="AV309" s="22">
        <f>IF(N309&lt;&gt;"", (N309*0.514)+1.8304,"")</f>
        <v>105.1444</v>
      </c>
      <c r="AW309" s="22">
        <f>IF(O309&lt;&gt;"", (O309*0.514)+1.8304,"")</f>
        <v>85.098399999999998</v>
      </c>
      <c r="AX309" s="22">
        <f>IF(P309&lt;&gt;"", (P309*0.514)+1.8304,"")</f>
        <v>70.706400000000002</v>
      </c>
      <c r="AY309" s="22">
        <f>IF(Q309&lt;&gt;"", (Q309*0.514)+1.8304,"")</f>
        <v>3.8864000000000001</v>
      </c>
      <c r="AZ309" s="22">
        <f>IF(R309&lt;&gt;"", (R309*0.514)+1.8304,"")</f>
        <v>104.63039999999999</v>
      </c>
      <c r="BA309" s="22">
        <f>IF(S309&lt;&gt;"", (S309*0.514)+1.8304,"")</f>
        <v>49.632399999999997</v>
      </c>
      <c r="BB309" s="22">
        <f>IF(T309&lt;&gt;"", (T309*0.514)+1.8304,"")</f>
        <v>37.296399999999998</v>
      </c>
      <c r="BC309" s="22">
        <f>IF(U309&lt;&gt;"", (U309*0.514)+1.8304,"")</f>
        <v>82.528400000000005</v>
      </c>
      <c r="BD309" s="22">
        <f>IF(V309&lt;&gt;"", (V309*0.514)+1.8304,"")</f>
        <v>1091.5104000000001</v>
      </c>
      <c r="BE309" s="22">
        <f t="shared" si="107"/>
        <v>101.54640000000001</v>
      </c>
      <c r="BF309" s="22">
        <f t="shared" si="107"/>
        <v>91.7804</v>
      </c>
      <c r="BG309" s="22">
        <f t="shared" si="107"/>
        <v>30.1004</v>
      </c>
      <c r="BH309" s="22">
        <f t="shared" si="106"/>
        <v>40.894399999999997</v>
      </c>
      <c r="BI309" s="22">
        <f t="shared" si="106"/>
        <v>89.210399999999993</v>
      </c>
    </row>
    <row r="310" spans="1:61" hidden="1" x14ac:dyDescent="0.3">
      <c r="A310" s="20">
        <v>45340.4375</v>
      </c>
      <c r="B310" s="19">
        <v>195</v>
      </c>
      <c r="C310" s="19">
        <v>185</v>
      </c>
      <c r="D310" s="19"/>
      <c r="E310" s="19">
        <v>210</v>
      </c>
      <c r="F310" s="19">
        <v>197</v>
      </c>
      <c r="G310" s="19">
        <v>144</v>
      </c>
      <c r="H310" s="19">
        <v>236</v>
      </c>
      <c r="I310" s="19">
        <v>198</v>
      </c>
      <c r="J310" s="19">
        <v>162</v>
      </c>
      <c r="K310" s="19">
        <v>171</v>
      </c>
      <c r="L310" s="19">
        <v>195</v>
      </c>
      <c r="M310" s="19">
        <v>63</v>
      </c>
      <c r="N310" s="19">
        <v>203</v>
      </c>
      <c r="O310" s="19">
        <v>162</v>
      </c>
      <c r="P310" s="19">
        <v>134</v>
      </c>
      <c r="Q310" s="19">
        <v>4</v>
      </c>
      <c r="R310" s="19">
        <v>203</v>
      </c>
      <c r="S310" s="19">
        <v>93</v>
      </c>
      <c r="T310" s="19">
        <v>69</v>
      </c>
      <c r="U310" s="19">
        <v>157</v>
      </c>
      <c r="V310" s="19">
        <v>2122</v>
      </c>
      <c r="W310" s="19">
        <v>194</v>
      </c>
      <c r="X310" s="19">
        <v>175</v>
      </c>
      <c r="Y310" s="19">
        <v>56</v>
      </c>
      <c r="Z310" s="19">
        <v>75</v>
      </c>
      <c r="AA310" s="19">
        <v>171</v>
      </c>
      <c r="AB310" s="19"/>
      <c r="AC310" s="19"/>
      <c r="AD310" s="19"/>
      <c r="AE310" s="19"/>
      <c r="AF310" s="19"/>
      <c r="AG310" s="19"/>
      <c r="AI310" s="21">
        <f t="shared" si="92"/>
        <v>45340.4375</v>
      </c>
      <c r="AJ310" s="22">
        <f t="shared" si="95"/>
        <v>102.0604</v>
      </c>
      <c r="AK310" s="22">
        <f t="shared" si="96"/>
        <v>96.920400000000001</v>
      </c>
      <c r="AL310" s="22" t="str">
        <f t="shared" si="103"/>
        <v/>
      </c>
      <c r="AM310" s="22">
        <f t="shared" si="97"/>
        <v>109.7704</v>
      </c>
      <c r="AN310" s="22">
        <f t="shared" si="98"/>
        <v>103.08839999999999</v>
      </c>
      <c r="AO310" s="22">
        <f t="shared" si="99"/>
        <v>75.846400000000003</v>
      </c>
      <c r="AP310" s="22">
        <f t="shared" si="100"/>
        <v>123.1344</v>
      </c>
      <c r="AQ310" s="22">
        <f t="shared" si="101"/>
        <v>103.6024</v>
      </c>
      <c r="AR310" s="22">
        <f t="shared" si="102"/>
        <v>85.098399999999998</v>
      </c>
      <c r="AS310" s="22">
        <f>IF(K310&lt;&gt;"", (K310*0.514)+1.8304,"")</f>
        <v>89.724400000000003</v>
      </c>
      <c r="AT310" s="22">
        <f>IF(L310&lt;&gt;"", (L310*0.514)+1.8304,"")</f>
        <v>102.0604</v>
      </c>
      <c r="AU310" s="22">
        <f>IF(M310&lt;&gt;"", (M310*0.514)+1.8304,"")</f>
        <v>34.212399999999995</v>
      </c>
      <c r="AV310" s="22">
        <f>IF(N310&lt;&gt;"", (N310*0.514)+1.8304,"")</f>
        <v>106.1724</v>
      </c>
      <c r="AW310" s="22">
        <f>IF(O310&lt;&gt;"", (O310*0.514)+1.8304,"")</f>
        <v>85.098399999999998</v>
      </c>
      <c r="AX310" s="22">
        <f>IF(P310&lt;&gt;"", (P310*0.514)+1.8304,"")</f>
        <v>70.706400000000002</v>
      </c>
      <c r="AY310" s="22">
        <f>IF(Q310&lt;&gt;"", (Q310*0.514)+1.8304,"")</f>
        <v>3.8864000000000001</v>
      </c>
      <c r="AZ310" s="22">
        <f>IF(R310&lt;&gt;"", (R310*0.514)+1.8304,"")</f>
        <v>106.1724</v>
      </c>
      <c r="BA310" s="22">
        <f>IF(S310&lt;&gt;"", (S310*0.514)+1.8304,"")</f>
        <v>49.632399999999997</v>
      </c>
      <c r="BB310" s="22">
        <f>IF(T310&lt;&gt;"", (T310*0.514)+1.8304,"")</f>
        <v>37.296399999999998</v>
      </c>
      <c r="BC310" s="22">
        <f>IF(U310&lt;&gt;"", (U310*0.514)+1.8304,"")</f>
        <v>82.528400000000005</v>
      </c>
      <c r="BD310" s="22">
        <f>IF(V310&lt;&gt;"", (V310*0.514)+1.8304,"")</f>
        <v>1092.5384000000001</v>
      </c>
      <c r="BE310" s="22">
        <f t="shared" si="107"/>
        <v>101.54640000000001</v>
      </c>
      <c r="BF310" s="22">
        <f t="shared" si="107"/>
        <v>91.7804</v>
      </c>
      <c r="BG310" s="22">
        <f t="shared" si="107"/>
        <v>30.6144</v>
      </c>
      <c r="BH310" s="22">
        <f t="shared" si="106"/>
        <v>40.380400000000002</v>
      </c>
      <c r="BI310" s="22">
        <f t="shared" si="106"/>
        <v>89.724400000000003</v>
      </c>
    </row>
    <row r="311" spans="1:61" hidden="1" x14ac:dyDescent="0.3">
      <c r="A311" s="20">
        <v>45340.444444444445</v>
      </c>
      <c r="B311" s="19">
        <v>188</v>
      </c>
      <c r="C311" s="19">
        <v>180</v>
      </c>
      <c r="D311" s="19"/>
      <c r="E311" s="19">
        <v>213</v>
      </c>
      <c r="F311" s="19">
        <v>196</v>
      </c>
      <c r="G311" s="19">
        <v>144</v>
      </c>
      <c r="H311" s="19">
        <v>240</v>
      </c>
      <c r="I311" s="19">
        <v>197</v>
      </c>
      <c r="J311" s="19">
        <v>163</v>
      </c>
      <c r="K311" s="19">
        <v>171</v>
      </c>
      <c r="L311" s="19">
        <v>195</v>
      </c>
      <c r="M311" s="19">
        <v>64</v>
      </c>
      <c r="N311" s="19">
        <v>202</v>
      </c>
      <c r="O311" s="19">
        <v>162</v>
      </c>
      <c r="P311" s="19">
        <v>134</v>
      </c>
      <c r="Q311" s="19">
        <v>4</v>
      </c>
      <c r="R311" s="19">
        <v>205</v>
      </c>
      <c r="S311" s="19">
        <v>95</v>
      </c>
      <c r="T311" s="19">
        <v>70</v>
      </c>
      <c r="U311" s="19">
        <v>157</v>
      </c>
      <c r="V311" s="19">
        <v>2123</v>
      </c>
      <c r="W311" s="19">
        <v>194</v>
      </c>
      <c r="X311" s="19">
        <v>175</v>
      </c>
      <c r="Y311" s="19">
        <v>55</v>
      </c>
      <c r="Z311" s="19">
        <v>74</v>
      </c>
      <c r="AA311" s="19">
        <v>171</v>
      </c>
      <c r="AB311" s="19"/>
      <c r="AC311" s="19"/>
      <c r="AD311" s="19"/>
      <c r="AE311" s="19"/>
      <c r="AF311" s="19"/>
      <c r="AG311" s="19"/>
      <c r="AI311" s="21">
        <f t="shared" si="92"/>
        <v>45340.444444444445</v>
      </c>
      <c r="AJ311" s="22">
        <f t="shared" si="95"/>
        <v>98.462400000000002</v>
      </c>
      <c r="AK311" s="22">
        <f t="shared" si="96"/>
        <v>94.350399999999993</v>
      </c>
      <c r="AL311" s="22" t="str">
        <f t="shared" si="103"/>
        <v/>
      </c>
      <c r="AM311" s="22">
        <f t="shared" si="97"/>
        <v>111.3124</v>
      </c>
      <c r="AN311" s="22">
        <f t="shared" si="98"/>
        <v>102.5744</v>
      </c>
      <c r="AO311" s="22">
        <f t="shared" si="99"/>
        <v>75.846400000000003</v>
      </c>
      <c r="AP311" s="22">
        <f t="shared" si="100"/>
        <v>125.1904</v>
      </c>
      <c r="AQ311" s="22">
        <f t="shared" si="101"/>
        <v>103.08839999999999</v>
      </c>
      <c r="AR311" s="22">
        <f t="shared" si="102"/>
        <v>85.612399999999994</v>
      </c>
      <c r="AS311" s="22">
        <f>IF(K311&lt;&gt;"", (K311*0.514)+1.8304,"")</f>
        <v>89.724400000000003</v>
      </c>
      <c r="AT311" s="22">
        <f>IF(L311&lt;&gt;"", (L311*0.514)+1.8304,"")</f>
        <v>102.0604</v>
      </c>
      <c r="AU311" s="22">
        <f>IF(M311&lt;&gt;"", (M311*0.514)+1.8304,"")</f>
        <v>34.726399999999998</v>
      </c>
      <c r="AV311" s="22">
        <f>IF(N311&lt;&gt;"", (N311*0.514)+1.8304,"")</f>
        <v>105.6584</v>
      </c>
      <c r="AW311" s="22">
        <f>IF(O311&lt;&gt;"", (O311*0.514)+1.8304,"")</f>
        <v>85.098399999999998</v>
      </c>
      <c r="AX311" s="22">
        <f>IF(P311&lt;&gt;"", (P311*0.514)+1.8304,"")</f>
        <v>70.706400000000002</v>
      </c>
      <c r="AY311" s="22">
        <f>IF(Q311&lt;&gt;"", (Q311*0.514)+1.8304,"")</f>
        <v>3.8864000000000001</v>
      </c>
      <c r="AZ311" s="22">
        <f>IF(R311&lt;&gt;"", (R311*0.514)+1.8304,"")</f>
        <v>107.2004</v>
      </c>
      <c r="BA311" s="22">
        <f>IF(S311&lt;&gt;"", (S311*0.514)+1.8304,"")</f>
        <v>50.660399999999996</v>
      </c>
      <c r="BB311" s="22">
        <f>IF(T311&lt;&gt;"", (T311*0.514)+1.8304,"")</f>
        <v>37.810400000000001</v>
      </c>
      <c r="BC311" s="22">
        <f>IF(U311&lt;&gt;"", (U311*0.514)+1.8304,"")</f>
        <v>82.528400000000005</v>
      </c>
      <c r="BD311" s="22">
        <f>IF(V311&lt;&gt;"", (V311*0.514)+1.8304,"")</f>
        <v>1093.0524</v>
      </c>
      <c r="BE311" s="22">
        <f t="shared" si="107"/>
        <v>101.54640000000001</v>
      </c>
      <c r="BF311" s="22">
        <f t="shared" si="107"/>
        <v>91.7804</v>
      </c>
      <c r="BG311" s="22">
        <f t="shared" si="107"/>
        <v>30.1004</v>
      </c>
      <c r="BH311" s="22">
        <f t="shared" ref="BH311:BI326" si="108">IF(Z311&lt;&gt;"", (Z311*0.514)+1.8304,"")</f>
        <v>39.866399999999999</v>
      </c>
      <c r="BI311" s="22">
        <f t="shared" si="108"/>
        <v>89.724400000000003</v>
      </c>
    </row>
    <row r="312" spans="1:61" hidden="1" x14ac:dyDescent="0.3">
      <c r="A312" s="20">
        <v>45340.451388888891</v>
      </c>
      <c r="B312" s="19">
        <v>187</v>
      </c>
      <c r="C312" s="19">
        <v>181</v>
      </c>
      <c r="D312" s="19"/>
      <c r="E312" s="19">
        <v>215</v>
      </c>
      <c r="F312" s="19">
        <v>198</v>
      </c>
      <c r="G312" s="19">
        <v>145</v>
      </c>
      <c r="H312" s="19">
        <v>241</v>
      </c>
      <c r="I312" s="19">
        <v>197</v>
      </c>
      <c r="J312" s="19">
        <v>163</v>
      </c>
      <c r="K312" s="19">
        <v>171</v>
      </c>
      <c r="L312" s="19">
        <v>196</v>
      </c>
      <c r="M312" s="19">
        <v>66</v>
      </c>
      <c r="N312" s="19">
        <v>210</v>
      </c>
      <c r="O312" s="19">
        <v>163</v>
      </c>
      <c r="P312" s="19">
        <v>135</v>
      </c>
      <c r="Q312" s="19">
        <v>5</v>
      </c>
      <c r="R312" s="19">
        <v>206</v>
      </c>
      <c r="S312" s="19">
        <v>94</v>
      </c>
      <c r="T312" s="19">
        <v>68</v>
      </c>
      <c r="U312" s="19">
        <v>157</v>
      </c>
      <c r="V312" s="19">
        <v>2123</v>
      </c>
      <c r="W312" s="19">
        <v>194</v>
      </c>
      <c r="X312" s="19">
        <v>175</v>
      </c>
      <c r="Y312" s="19">
        <v>55</v>
      </c>
      <c r="Z312" s="19">
        <v>77</v>
      </c>
      <c r="AA312" s="19">
        <v>170</v>
      </c>
      <c r="AB312" s="19"/>
      <c r="AC312" s="19"/>
      <c r="AD312" s="19"/>
      <c r="AE312" s="19"/>
      <c r="AF312" s="19"/>
      <c r="AG312" s="19"/>
      <c r="AI312" s="21">
        <f t="shared" si="92"/>
        <v>45340.451388888891</v>
      </c>
      <c r="AJ312" s="22">
        <f t="shared" si="95"/>
        <v>97.948400000000007</v>
      </c>
      <c r="AK312" s="22">
        <f t="shared" si="96"/>
        <v>94.864400000000003</v>
      </c>
      <c r="AL312" s="22" t="str">
        <f t="shared" si="103"/>
        <v/>
      </c>
      <c r="AM312" s="22">
        <f t="shared" si="97"/>
        <v>112.3404</v>
      </c>
      <c r="AN312" s="22">
        <f t="shared" si="98"/>
        <v>103.6024</v>
      </c>
      <c r="AO312" s="22">
        <f t="shared" si="99"/>
        <v>76.360399999999998</v>
      </c>
      <c r="AP312" s="22">
        <f t="shared" si="100"/>
        <v>125.70440000000001</v>
      </c>
      <c r="AQ312" s="22">
        <f t="shared" si="101"/>
        <v>103.08839999999999</v>
      </c>
      <c r="AR312" s="22">
        <f t="shared" si="102"/>
        <v>85.612399999999994</v>
      </c>
      <c r="AS312" s="22">
        <f>IF(K312&lt;&gt;"", (K312*0.514)+1.8304,"")</f>
        <v>89.724400000000003</v>
      </c>
      <c r="AT312" s="22">
        <f>IF(L312&lt;&gt;"", (L312*0.514)+1.8304,"")</f>
        <v>102.5744</v>
      </c>
      <c r="AU312" s="22">
        <f>IF(M312&lt;&gt;"", (M312*0.514)+1.8304,"")</f>
        <v>35.754399999999997</v>
      </c>
      <c r="AV312" s="22">
        <f>IF(N312&lt;&gt;"", (N312*0.514)+1.8304,"")</f>
        <v>109.7704</v>
      </c>
      <c r="AW312" s="22">
        <f>IF(O312&lt;&gt;"", (O312*0.514)+1.8304,"")</f>
        <v>85.612399999999994</v>
      </c>
      <c r="AX312" s="22">
        <f>IF(P312&lt;&gt;"", (P312*0.514)+1.8304,"")</f>
        <v>71.220399999999998</v>
      </c>
      <c r="AY312" s="22">
        <f>IF(Q312&lt;&gt;"", (Q312*0.514)+1.8304,"")</f>
        <v>4.4004000000000003</v>
      </c>
      <c r="AZ312" s="22">
        <f>IF(R312&lt;&gt;"", (R312*0.514)+1.8304,"")</f>
        <v>107.7144</v>
      </c>
      <c r="BA312" s="22">
        <f>IF(S312&lt;&gt;"", (S312*0.514)+1.8304,"")</f>
        <v>50.1464</v>
      </c>
      <c r="BB312" s="22">
        <f>IF(T312&lt;&gt;"", (T312*0.514)+1.8304,"")</f>
        <v>36.782399999999996</v>
      </c>
      <c r="BC312" s="22">
        <f>IF(U312&lt;&gt;"", (U312*0.514)+1.8304,"")</f>
        <v>82.528400000000005</v>
      </c>
      <c r="BD312" s="22">
        <f>IF(V312&lt;&gt;"", (V312*0.514)+1.8304,"")</f>
        <v>1093.0524</v>
      </c>
      <c r="BE312" s="22">
        <f t="shared" si="107"/>
        <v>101.54640000000001</v>
      </c>
      <c r="BF312" s="22">
        <f t="shared" si="107"/>
        <v>91.7804</v>
      </c>
      <c r="BG312" s="22">
        <f t="shared" si="107"/>
        <v>30.1004</v>
      </c>
      <c r="BH312" s="22">
        <f t="shared" si="108"/>
        <v>41.4084</v>
      </c>
      <c r="BI312" s="22">
        <f t="shared" si="108"/>
        <v>89.210399999999993</v>
      </c>
    </row>
    <row r="313" spans="1:61" hidden="1" x14ac:dyDescent="0.3">
      <c r="A313" s="20">
        <v>45340.458333333336</v>
      </c>
      <c r="B313" s="19">
        <v>188</v>
      </c>
      <c r="C313" s="19">
        <v>185</v>
      </c>
      <c r="D313" s="19"/>
      <c r="E313" s="19">
        <v>217</v>
      </c>
      <c r="F313" s="19">
        <v>200</v>
      </c>
      <c r="G313" s="19">
        <v>144</v>
      </c>
      <c r="H313" s="19">
        <v>244</v>
      </c>
      <c r="I313" s="19">
        <v>207</v>
      </c>
      <c r="J313" s="19">
        <v>163</v>
      </c>
      <c r="K313" s="19">
        <v>171</v>
      </c>
      <c r="L313" s="19">
        <v>199</v>
      </c>
      <c r="M313" s="19">
        <v>67</v>
      </c>
      <c r="N313" s="19">
        <v>211</v>
      </c>
      <c r="O313" s="19">
        <v>165</v>
      </c>
      <c r="P313" s="19">
        <v>137</v>
      </c>
      <c r="Q313" s="19">
        <v>6</v>
      </c>
      <c r="R313" s="19">
        <v>204</v>
      </c>
      <c r="S313" s="19">
        <v>93</v>
      </c>
      <c r="T313" s="19">
        <v>71</v>
      </c>
      <c r="U313" s="19">
        <v>157</v>
      </c>
      <c r="V313" s="19">
        <v>2123</v>
      </c>
      <c r="W313" s="19">
        <v>194</v>
      </c>
      <c r="X313" s="19">
        <v>175</v>
      </c>
      <c r="Y313" s="19">
        <v>55</v>
      </c>
      <c r="Z313" s="19">
        <v>76</v>
      </c>
      <c r="AA313" s="19">
        <v>169</v>
      </c>
      <c r="AB313" s="19"/>
      <c r="AC313" s="19"/>
      <c r="AD313" s="19"/>
      <c r="AE313" s="19"/>
      <c r="AF313" s="19"/>
      <c r="AG313" s="19"/>
      <c r="AI313" s="21">
        <f t="shared" si="92"/>
        <v>45340.458333333336</v>
      </c>
      <c r="AJ313" s="22">
        <f t="shared" si="95"/>
        <v>98.462400000000002</v>
      </c>
      <c r="AK313" s="22">
        <f t="shared" si="96"/>
        <v>96.920400000000001</v>
      </c>
      <c r="AL313" s="22" t="str">
        <f t="shared" si="103"/>
        <v/>
      </c>
      <c r="AM313" s="22">
        <f t="shared" si="97"/>
        <v>113.36839999999999</v>
      </c>
      <c r="AN313" s="22">
        <f t="shared" si="98"/>
        <v>104.63039999999999</v>
      </c>
      <c r="AO313" s="22">
        <f t="shared" si="99"/>
        <v>75.846400000000003</v>
      </c>
      <c r="AP313" s="22">
        <f t="shared" si="100"/>
        <v>127.24639999999999</v>
      </c>
      <c r="AQ313" s="22">
        <f t="shared" si="101"/>
        <v>108.22839999999999</v>
      </c>
      <c r="AR313" s="22">
        <f t="shared" si="102"/>
        <v>85.612399999999994</v>
      </c>
      <c r="AS313" s="22">
        <f>IF(K313&lt;&gt;"", (K313*0.514)+1.8304,"")</f>
        <v>89.724400000000003</v>
      </c>
      <c r="AT313" s="22">
        <f>IF(L313&lt;&gt;"", (L313*0.514)+1.8304,"")</f>
        <v>104.1164</v>
      </c>
      <c r="AU313" s="22">
        <f>IF(M313&lt;&gt;"", (M313*0.514)+1.8304,"")</f>
        <v>36.2684</v>
      </c>
      <c r="AV313" s="22">
        <f>IF(N313&lt;&gt;"", (N313*0.514)+1.8304,"")</f>
        <v>110.28440000000001</v>
      </c>
      <c r="AW313" s="22">
        <f>IF(O313&lt;&gt;"", (O313*0.514)+1.8304,"")</f>
        <v>86.6404</v>
      </c>
      <c r="AX313" s="22">
        <f>IF(P313&lt;&gt;"", (P313*0.514)+1.8304,"")</f>
        <v>72.248400000000004</v>
      </c>
      <c r="AY313" s="22">
        <f>IF(Q313&lt;&gt;"", (Q313*0.514)+1.8304,"")</f>
        <v>4.9144000000000005</v>
      </c>
      <c r="AZ313" s="22">
        <f>IF(R313&lt;&gt;"", (R313*0.514)+1.8304,"")</f>
        <v>106.68640000000001</v>
      </c>
      <c r="BA313" s="22">
        <f>IF(S313&lt;&gt;"", (S313*0.514)+1.8304,"")</f>
        <v>49.632399999999997</v>
      </c>
      <c r="BB313" s="22">
        <f>IF(T313&lt;&gt;"", (T313*0.514)+1.8304,"")</f>
        <v>38.324399999999997</v>
      </c>
      <c r="BC313" s="22">
        <f>IF(U313&lt;&gt;"", (U313*0.514)+1.8304,"")</f>
        <v>82.528400000000005</v>
      </c>
      <c r="BD313" s="22">
        <f>IF(V313&lt;&gt;"", (V313*0.514)+1.8304,"")</f>
        <v>1093.0524</v>
      </c>
      <c r="BE313" s="22">
        <f t="shared" ref="BE313:BG328" si="109">IF(W313&lt;&gt;"", (W313*0.514)+1.8304,"")</f>
        <v>101.54640000000001</v>
      </c>
      <c r="BF313" s="22">
        <f t="shared" si="109"/>
        <v>91.7804</v>
      </c>
      <c r="BG313" s="22">
        <f t="shared" si="109"/>
        <v>30.1004</v>
      </c>
      <c r="BH313" s="22">
        <f t="shared" si="108"/>
        <v>40.894399999999997</v>
      </c>
      <c r="BI313" s="22">
        <f t="shared" si="108"/>
        <v>88.696399999999997</v>
      </c>
    </row>
    <row r="314" spans="1:61" hidden="1" x14ac:dyDescent="0.3">
      <c r="A314" s="20">
        <v>45340.465277777781</v>
      </c>
      <c r="B314" s="19">
        <v>187</v>
      </c>
      <c r="C314" s="19">
        <v>186</v>
      </c>
      <c r="D314" s="19"/>
      <c r="E314" s="19">
        <v>213</v>
      </c>
      <c r="F314" s="19">
        <v>200</v>
      </c>
      <c r="G314" s="19">
        <v>145</v>
      </c>
      <c r="H314" s="19">
        <v>245</v>
      </c>
      <c r="I314" s="19">
        <v>211</v>
      </c>
      <c r="J314" s="19">
        <v>163</v>
      </c>
      <c r="K314" s="19">
        <v>171</v>
      </c>
      <c r="L314" s="19">
        <v>198</v>
      </c>
      <c r="M314" s="19">
        <v>66</v>
      </c>
      <c r="N314" s="19">
        <v>206</v>
      </c>
      <c r="O314" s="19">
        <v>164</v>
      </c>
      <c r="P314" s="19">
        <v>138</v>
      </c>
      <c r="Q314" s="19">
        <v>4</v>
      </c>
      <c r="R314" s="19">
        <v>202</v>
      </c>
      <c r="S314" s="19">
        <v>92</v>
      </c>
      <c r="T314" s="19">
        <v>68</v>
      </c>
      <c r="U314" s="19">
        <v>156</v>
      </c>
      <c r="V314" s="19">
        <v>2128</v>
      </c>
      <c r="W314" s="19">
        <v>193</v>
      </c>
      <c r="X314" s="19">
        <v>176</v>
      </c>
      <c r="Y314" s="19">
        <v>56</v>
      </c>
      <c r="Z314" s="19">
        <v>76</v>
      </c>
      <c r="AA314" s="19">
        <v>170</v>
      </c>
      <c r="AB314" s="19"/>
      <c r="AC314" s="19"/>
      <c r="AD314" s="19"/>
      <c r="AE314" s="19"/>
      <c r="AF314" s="19"/>
      <c r="AG314" s="19"/>
      <c r="AI314" s="21">
        <f t="shared" si="92"/>
        <v>45340.465277777781</v>
      </c>
      <c r="AJ314" s="22">
        <f t="shared" si="95"/>
        <v>97.948400000000007</v>
      </c>
      <c r="AK314" s="22">
        <f t="shared" si="96"/>
        <v>97.434399999999997</v>
      </c>
      <c r="AL314" s="22" t="str">
        <f t="shared" si="103"/>
        <v/>
      </c>
      <c r="AM314" s="22">
        <f t="shared" si="97"/>
        <v>111.3124</v>
      </c>
      <c r="AN314" s="22">
        <f t="shared" si="98"/>
        <v>104.63039999999999</v>
      </c>
      <c r="AO314" s="22">
        <f t="shared" si="99"/>
        <v>76.360399999999998</v>
      </c>
      <c r="AP314" s="22">
        <f t="shared" si="100"/>
        <v>127.7604</v>
      </c>
      <c r="AQ314" s="22">
        <f t="shared" si="101"/>
        <v>110.28440000000001</v>
      </c>
      <c r="AR314" s="22">
        <f t="shared" si="102"/>
        <v>85.612399999999994</v>
      </c>
      <c r="AS314" s="22">
        <f>IF(K314&lt;&gt;"", (K314*0.514)+1.8304,"")</f>
        <v>89.724400000000003</v>
      </c>
      <c r="AT314" s="22">
        <f>IF(L314&lt;&gt;"", (L314*0.514)+1.8304,"")</f>
        <v>103.6024</v>
      </c>
      <c r="AU314" s="22">
        <f>IF(M314&lt;&gt;"", (M314*0.514)+1.8304,"")</f>
        <v>35.754399999999997</v>
      </c>
      <c r="AV314" s="22">
        <f>IF(N314&lt;&gt;"", (N314*0.514)+1.8304,"")</f>
        <v>107.7144</v>
      </c>
      <c r="AW314" s="22">
        <f>IF(O314&lt;&gt;"", (O314*0.514)+1.8304,"")</f>
        <v>86.126400000000004</v>
      </c>
      <c r="AX314" s="22">
        <f>IF(P314&lt;&gt;"", (P314*0.514)+1.8304,"")</f>
        <v>72.7624</v>
      </c>
      <c r="AY314" s="22">
        <f>IF(Q314&lt;&gt;"", (Q314*0.514)+1.8304,"")</f>
        <v>3.8864000000000001</v>
      </c>
      <c r="AZ314" s="22">
        <f>IF(R314&lt;&gt;"", (R314*0.514)+1.8304,"")</f>
        <v>105.6584</v>
      </c>
      <c r="BA314" s="22">
        <f>IF(S314&lt;&gt;"", (S314*0.514)+1.8304,"")</f>
        <v>49.118400000000001</v>
      </c>
      <c r="BB314" s="22">
        <f>IF(T314&lt;&gt;"", (T314*0.514)+1.8304,"")</f>
        <v>36.782399999999996</v>
      </c>
      <c r="BC314" s="22">
        <f>IF(U314&lt;&gt;"", (U314*0.514)+1.8304,"")</f>
        <v>82.014399999999995</v>
      </c>
      <c r="BD314" s="22">
        <f>IF(V314&lt;&gt;"", (V314*0.514)+1.8304,"")</f>
        <v>1095.6224</v>
      </c>
      <c r="BE314" s="22">
        <f t="shared" si="109"/>
        <v>101.0324</v>
      </c>
      <c r="BF314" s="22">
        <f t="shared" si="109"/>
        <v>92.294399999999996</v>
      </c>
      <c r="BG314" s="22">
        <f t="shared" si="109"/>
        <v>30.6144</v>
      </c>
      <c r="BH314" s="22">
        <f t="shared" si="108"/>
        <v>40.894399999999997</v>
      </c>
      <c r="BI314" s="22">
        <f t="shared" si="108"/>
        <v>89.210399999999993</v>
      </c>
    </row>
    <row r="315" spans="1:61" hidden="1" x14ac:dyDescent="0.3">
      <c r="A315" s="20">
        <v>45340.472222222219</v>
      </c>
      <c r="B315" s="19">
        <v>190</v>
      </c>
      <c r="C315" s="19">
        <v>188</v>
      </c>
      <c r="D315" s="19"/>
      <c r="E315" s="19">
        <v>213</v>
      </c>
      <c r="F315" s="19">
        <v>203</v>
      </c>
      <c r="G315" s="19">
        <v>148</v>
      </c>
      <c r="H315" s="19">
        <v>248</v>
      </c>
      <c r="I315" s="19">
        <v>215</v>
      </c>
      <c r="J315" s="19">
        <v>162</v>
      </c>
      <c r="K315" s="19">
        <v>171</v>
      </c>
      <c r="L315" s="19">
        <v>198</v>
      </c>
      <c r="M315" s="19">
        <v>68</v>
      </c>
      <c r="N315" s="19">
        <v>207</v>
      </c>
      <c r="O315" s="19">
        <v>164</v>
      </c>
      <c r="P315" s="19">
        <v>138</v>
      </c>
      <c r="Q315" s="19">
        <v>5</v>
      </c>
      <c r="R315" s="19">
        <v>206</v>
      </c>
      <c r="S315" s="19">
        <v>95</v>
      </c>
      <c r="T315" s="19">
        <v>70</v>
      </c>
      <c r="U315" s="19">
        <v>156</v>
      </c>
      <c r="V315" s="19">
        <v>2140</v>
      </c>
      <c r="W315" s="19">
        <v>195</v>
      </c>
      <c r="X315" s="19">
        <v>176</v>
      </c>
      <c r="Y315" s="19">
        <v>59</v>
      </c>
      <c r="Z315" s="19">
        <v>76</v>
      </c>
      <c r="AA315" s="19">
        <v>171</v>
      </c>
      <c r="AB315" s="19"/>
      <c r="AC315" s="19"/>
      <c r="AD315" s="19"/>
      <c r="AE315" s="19"/>
      <c r="AF315" s="19"/>
      <c r="AG315" s="19"/>
      <c r="AI315" s="21">
        <f t="shared" si="92"/>
        <v>45340.472222222219</v>
      </c>
      <c r="AJ315" s="22">
        <f t="shared" si="95"/>
        <v>99.490399999999994</v>
      </c>
      <c r="AK315" s="22">
        <f t="shared" si="96"/>
        <v>98.462400000000002</v>
      </c>
      <c r="AL315" s="22" t="str">
        <f t="shared" si="103"/>
        <v/>
      </c>
      <c r="AM315" s="22">
        <f t="shared" si="97"/>
        <v>111.3124</v>
      </c>
      <c r="AN315" s="22">
        <f t="shared" si="98"/>
        <v>106.1724</v>
      </c>
      <c r="AO315" s="22">
        <f t="shared" si="99"/>
        <v>77.9024</v>
      </c>
      <c r="AP315" s="22">
        <f t="shared" si="100"/>
        <v>129.30240000000001</v>
      </c>
      <c r="AQ315" s="22">
        <f t="shared" si="101"/>
        <v>112.3404</v>
      </c>
      <c r="AR315" s="22">
        <f t="shared" si="102"/>
        <v>85.098399999999998</v>
      </c>
      <c r="AS315" s="22">
        <f>IF(K315&lt;&gt;"", (K315*0.514)+1.8304,"")</f>
        <v>89.724400000000003</v>
      </c>
      <c r="AT315" s="22">
        <f>IF(L315&lt;&gt;"", (L315*0.514)+1.8304,"")</f>
        <v>103.6024</v>
      </c>
      <c r="AU315" s="22">
        <f>IF(M315&lt;&gt;"", (M315*0.514)+1.8304,"")</f>
        <v>36.782399999999996</v>
      </c>
      <c r="AV315" s="22">
        <f>IF(N315&lt;&gt;"", (N315*0.514)+1.8304,"")</f>
        <v>108.22839999999999</v>
      </c>
      <c r="AW315" s="22">
        <f>IF(O315&lt;&gt;"", (O315*0.514)+1.8304,"")</f>
        <v>86.126400000000004</v>
      </c>
      <c r="AX315" s="22">
        <f>IF(P315&lt;&gt;"", (P315*0.514)+1.8304,"")</f>
        <v>72.7624</v>
      </c>
      <c r="AY315" s="22">
        <f>IF(Q315&lt;&gt;"", (Q315*0.514)+1.8304,"")</f>
        <v>4.4004000000000003</v>
      </c>
      <c r="AZ315" s="22">
        <f>IF(R315&lt;&gt;"", (R315*0.514)+1.8304,"")</f>
        <v>107.7144</v>
      </c>
      <c r="BA315" s="22">
        <f>IF(S315&lt;&gt;"", (S315*0.514)+1.8304,"")</f>
        <v>50.660399999999996</v>
      </c>
      <c r="BB315" s="22">
        <f>IF(T315&lt;&gt;"", (T315*0.514)+1.8304,"")</f>
        <v>37.810400000000001</v>
      </c>
      <c r="BC315" s="22">
        <f>IF(U315&lt;&gt;"", (U315*0.514)+1.8304,"")</f>
        <v>82.014399999999995</v>
      </c>
      <c r="BD315" s="22">
        <f>IF(V315&lt;&gt;"", (V315*0.514)+1.8304,"")</f>
        <v>1101.7904000000001</v>
      </c>
      <c r="BE315" s="22">
        <f t="shared" si="109"/>
        <v>102.0604</v>
      </c>
      <c r="BF315" s="22">
        <f t="shared" si="109"/>
        <v>92.294399999999996</v>
      </c>
      <c r="BG315" s="22">
        <f t="shared" si="109"/>
        <v>32.156399999999998</v>
      </c>
      <c r="BH315" s="22">
        <f t="shared" si="108"/>
        <v>40.894399999999997</v>
      </c>
      <c r="BI315" s="22">
        <f t="shared" si="108"/>
        <v>89.724400000000003</v>
      </c>
    </row>
    <row r="316" spans="1:61" hidden="1" x14ac:dyDescent="0.3">
      <c r="A316" s="20">
        <v>45340.479166666664</v>
      </c>
      <c r="B316" s="19">
        <v>192</v>
      </c>
      <c r="C316" s="19">
        <v>190</v>
      </c>
      <c r="D316" s="19"/>
      <c r="E316" s="19">
        <v>212</v>
      </c>
      <c r="F316" s="19">
        <v>201</v>
      </c>
      <c r="G316" s="19">
        <v>149</v>
      </c>
      <c r="H316" s="19">
        <v>249</v>
      </c>
      <c r="I316" s="19">
        <v>216</v>
      </c>
      <c r="J316" s="19">
        <v>162</v>
      </c>
      <c r="K316" s="19">
        <v>171</v>
      </c>
      <c r="L316" s="19">
        <v>197</v>
      </c>
      <c r="M316" s="19">
        <v>66</v>
      </c>
      <c r="N316" s="19">
        <v>204</v>
      </c>
      <c r="O316" s="19">
        <v>163</v>
      </c>
      <c r="P316" s="19">
        <v>136</v>
      </c>
      <c r="Q316" s="19">
        <v>5</v>
      </c>
      <c r="R316" s="19">
        <v>205</v>
      </c>
      <c r="S316" s="19">
        <v>95</v>
      </c>
      <c r="T316" s="19">
        <v>69</v>
      </c>
      <c r="U316" s="19">
        <v>157</v>
      </c>
      <c r="V316" s="19">
        <v>2145</v>
      </c>
      <c r="W316" s="19">
        <v>195</v>
      </c>
      <c r="X316" s="19">
        <v>176</v>
      </c>
      <c r="Y316" s="19">
        <v>59</v>
      </c>
      <c r="Z316" s="19">
        <v>80</v>
      </c>
      <c r="AA316" s="19">
        <v>171</v>
      </c>
      <c r="AB316" s="19"/>
      <c r="AC316" s="19"/>
      <c r="AD316" s="19"/>
      <c r="AE316" s="19"/>
      <c r="AF316" s="19"/>
      <c r="AG316" s="19"/>
      <c r="AI316" s="21">
        <f t="shared" si="92"/>
        <v>45340.479166666664</v>
      </c>
      <c r="AJ316" s="22">
        <f t="shared" si="95"/>
        <v>100.5184</v>
      </c>
      <c r="AK316" s="22">
        <f t="shared" si="96"/>
        <v>99.490399999999994</v>
      </c>
      <c r="AL316" s="22" t="str">
        <f t="shared" si="103"/>
        <v/>
      </c>
      <c r="AM316" s="22">
        <f t="shared" si="97"/>
        <v>110.7984</v>
      </c>
      <c r="AN316" s="22">
        <f t="shared" si="98"/>
        <v>105.1444</v>
      </c>
      <c r="AO316" s="22">
        <f t="shared" si="99"/>
        <v>78.416399999999996</v>
      </c>
      <c r="AP316" s="22">
        <f t="shared" si="100"/>
        <v>129.81640000000002</v>
      </c>
      <c r="AQ316" s="22">
        <f t="shared" si="101"/>
        <v>112.8544</v>
      </c>
      <c r="AR316" s="22">
        <f t="shared" si="102"/>
        <v>85.098399999999998</v>
      </c>
      <c r="AS316" s="22">
        <f>IF(K316&lt;&gt;"", (K316*0.514)+1.8304,"")</f>
        <v>89.724400000000003</v>
      </c>
      <c r="AT316" s="22">
        <f>IF(L316&lt;&gt;"", (L316*0.514)+1.8304,"")</f>
        <v>103.08839999999999</v>
      </c>
      <c r="AU316" s="22">
        <f>IF(M316&lt;&gt;"", (M316*0.514)+1.8304,"")</f>
        <v>35.754399999999997</v>
      </c>
      <c r="AV316" s="22">
        <f>IF(N316&lt;&gt;"", (N316*0.514)+1.8304,"")</f>
        <v>106.68640000000001</v>
      </c>
      <c r="AW316" s="22">
        <f>IF(O316&lt;&gt;"", (O316*0.514)+1.8304,"")</f>
        <v>85.612399999999994</v>
      </c>
      <c r="AX316" s="22">
        <f>IF(P316&lt;&gt;"", (P316*0.514)+1.8304,"")</f>
        <v>71.734399999999994</v>
      </c>
      <c r="AY316" s="22">
        <f>IF(Q316&lt;&gt;"", (Q316*0.514)+1.8304,"")</f>
        <v>4.4004000000000003</v>
      </c>
      <c r="AZ316" s="22">
        <f>IF(R316&lt;&gt;"", (R316*0.514)+1.8304,"")</f>
        <v>107.2004</v>
      </c>
      <c r="BA316" s="22">
        <f>IF(S316&lt;&gt;"", (S316*0.514)+1.8304,"")</f>
        <v>50.660399999999996</v>
      </c>
      <c r="BB316" s="22">
        <f>IF(T316&lt;&gt;"", (T316*0.514)+1.8304,"")</f>
        <v>37.296399999999998</v>
      </c>
      <c r="BC316" s="22">
        <f>IF(U316&lt;&gt;"", (U316*0.514)+1.8304,"")</f>
        <v>82.528400000000005</v>
      </c>
      <c r="BD316" s="22">
        <f>IF(V316&lt;&gt;"", (V316*0.514)+1.8304,"")</f>
        <v>1104.3604</v>
      </c>
      <c r="BE316" s="22">
        <f t="shared" si="109"/>
        <v>102.0604</v>
      </c>
      <c r="BF316" s="22">
        <f t="shared" si="109"/>
        <v>92.294399999999996</v>
      </c>
      <c r="BG316" s="22">
        <f t="shared" si="109"/>
        <v>32.156399999999998</v>
      </c>
      <c r="BH316" s="22">
        <f t="shared" si="108"/>
        <v>42.950400000000002</v>
      </c>
      <c r="BI316" s="22">
        <f t="shared" si="108"/>
        <v>89.724400000000003</v>
      </c>
    </row>
    <row r="317" spans="1:61" hidden="1" x14ac:dyDescent="0.3">
      <c r="A317" s="20">
        <v>45340.486111111109</v>
      </c>
      <c r="B317" s="19">
        <v>195</v>
      </c>
      <c r="C317" s="19">
        <v>190</v>
      </c>
      <c r="D317" s="19"/>
      <c r="E317" s="19">
        <v>211</v>
      </c>
      <c r="F317" s="19">
        <v>202</v>
      </c>
      <c r="G317" s="19">
        <v>148</v>
      </c>
      <c r="H317" s="19">
        <v>251</v>
      </c>
      <c r="I317" s="19">
        <v>220</v>
      </c>
      <c r="J317" s="19">
        <v>163</v>
      </c>
      <c r="K317" s="19">
        <v>172</v>
      </c>
      <c r="L317" s="19">
        <v>197</v>
      </c>
      <c r="M317" s="19">
        <v>65</v>
      </c>
      <c r="N317" s="19">
        <v>206</v>
      </c>
      <c r="O317" s="19">
        <v>163</v>
      </c>
      <c r="P317" s="19">
        <v>137</v>
      </c>
      <c r="Q317" s="19">
        <v>5</v>
      </c>
      <c r="R317" s="19">
        <v>208</v>
      </c>
      <c r="S317" s="19">
        <v>96</v>
      </c>
      <c r="T317" s="19">
        <v>68</v>
      </c>
      <c r="U317" s="19">
        <v>158</v>
      </c>
      <c r="V317" s="19">
        <v>2150</v>
      </c>
      <c r="W317" s="19">
        <v>197</v>
      </c>
      <c r="X317" s="19">
        <v>175</v>
      </c>
      <c r="Y317" s="19">
        <v>54</v>
      </c>
      <c r="Z317" s="19">
        <v>79</v>
      </c>
      <c r="AA317" s="19">
        <v>172</v>
      </c>
      <c r="AB317" s="19"/>
      <c r="AC317" s="19"/>
      <c r="AD317" s="19"/>
      <c r="AE317" s="19"/>
      <c r="AF317" s="19"/>
      <c r="AG317" s="19"/>
      <c r="AI317" s="21">
        <f t="shared" si="92"/>
        <v>45340.486111111109</v>
      </c>
      <c r="AJ317" s="22">
        <f t="shared" si="95"/>
        <v>102.0604</v>
      </c>
      <c r="AK317" s="22">
        <f t="shared" si="96"/>
        <v>99.490399999999994</v>
      </c>
      <c r="AL317" s="22" t="str">
        <f t="shared" si="103"/>
        <v/>
      </c>
      <c r="AM317" s="22">
        <f t="shared" si="97"/>
        <v>110.28440000000001</v>
      </c>
      <c r="AN317" s="22">
        <f t="shared" si="98"/>
        <v>105.6584</v>
      </c>
      <c r="AO317" s="22">
        <f t="shared" si="99"/>
        <v>77.9024</v>
      </c>
      <c r="AP317" s="22">
        <f t="shared" si="100"/>
        <v>130.84440000000001</v>
      </c>
      <c r="AQ317" s="22">
        <f t="shared" si="101"/>
        <v>114.9104</v>
      </c>
      <c r="AR317" s="22">
        <f t="shared" si="102"/>
        <v>85.612399999999994</v>
      </c>
      <c r="AS317" s="22">
        <f>IF(K317&lt;&gt;"", (K317*0.514)+1.8304,"")</f>
        <v>90.238399999999999</v>
      </c>
      <c r="AT317" s="22">
        <f>IF(L317&lt;&gt;"", (L317*0.514)+1.8304,"")</f>
        <v>103.08839999999999</v>
      </c>
      <c r="AU317" s="22">
        <f>IF(M317&lt;&gt;"", (M317*0.514)+1.8304,"")</f>
        <v>35.240400000000001</v>
      </c>
      <c r="AV317" s="22">
        <f>IF(N317&lt;&gt;"", (N317*0.514)+1.8304,"")</f>
        <v>107.7144</v>
      </c>
      <c r="AW317" s="22">
        <f>IF(O317&lt;&gt;"", (O317*0.514)+1.8304,"")</f>
        <v>85.612399999999994</v>
      </c>
      <c r="AX317" s="22">
        <f>IF(P317&lt;&gt;"", (P317*0.514)+1.8304,"")</f>
        <v>72.248400000000004</v>
      </c>
      <c r="AY317" s="22">
        <f>IF(Q317&lt;&gt;"", (Q317*0.514)+1.8304,"")</f>
        <v>4.4004000000000003</v>
      </c>
      <c r="AZ317" s="22">
        <f>IF(R317&lt;&gt;"", (R317*0.514)+1.8304,"")</f>
        <v>108.7424</v>
      </c>
      <c r="BA317" s="22">
        <f>IF(S317&lt;&gt;"", (S317*0.514)+1.8304,"")</f>
        <v>51.174399999999999</v>
      </c>
      <c r="BB317" s="22">
        <f>IF(T317&lt;&gt;"", (T317*0.514)+1.8304,"")</f>
        <v>36.782399999999996</v>
      </c>
      <c r="BC317" s="22">
        <f>IF(U317&lt;&gt;"", (U317*0.514)+1.8304,"")</f>
        <v>83.042400000000001</v>
      </c>
      <c r="BD317" s="22">
        <f>IF(V317&lt;&gt;"", (V317*0.514)+1.8304,"")</f>
        <v>1106.9304000000002</v>
      </c>
      <c r="BE317" s="22">
        <f t="shared" si="109"/>
        <v>103.08839999999999</v>
      </c>
      <c r="BF317" s="22">
        <f t="shared" si="109"/>
        <v>91.7804</v>
      </c>
      <c r="BG317" s="22">
        <f t="shared" si="109"/>
        <v>29.586400000000001</v>
      </c>
      <c r="BH317" s="22">
        <f t="shared" si="108"/>
        <v>42.436399999999999</v>
      </c>
      <c r="BI317" s="22">
        <f t="shared" si="108"/>
        <v>90.238399999999999</v>
      </c>
    </row>
    <row r="318" spans="1:61" hidden="1" x14ac:dyDescent="0.3">
      <c r="A318" s="20">
        <v>45340.493055555555</v>
      </c>
      <c r="B318" s="19">
        <v>195</v>
      </c>
      <c r="C318" s="19">
        <v>189</v>
      </c>
      <c r="D318" s="19"/>
      <c r="E318" s="19">
        <v>210</v>
      </c>
      <c r="F318" s="19">
        <v>207</v>
      </c>
      <c r="G318" s="19">
        <v>151</v>
      </c>
      <c r="H318" s="19">
        <v>249</v>
      </c>
      <c r="I318" s="19">
        <v>218</v>
      </c>
      <c r="J318" s="19">
        <v>163</v>
      </c>
      <c r="K318" s="19">
        <v>172</v>
      </c>
      <c r="L318" s="19">
        <v>198</v>
      </c>
      <c r="M318" s="19">
        <v>67</v>
      </c>
      <c r="N318" s="19">
        <v>209</v>
      </c>
      <c r="O318" s="19">
        <v>164</v>
      </c>
      <c r="P318" s="19">
        <v>137</v>
      </c>
      <c r="Q318" s="19">
        <v>6</v>
      </c>
      <c r="R318" s="19">
        <v>206</v>
      </c>
      <c r="S318" s="19">
        <v>96</v>
      </c>
      <c r="T318" s="19">
        <v>71</v>
      </c>
      <c r="U318" s="19">
        <v>158</v>
      </c>
      <c r="V318" s="19">
        <v>2150</v>
      </c>
      <c r="W318" s="19">
        <v>199</v>
      </c>
      <c r="X318" s="19">
        <v>177</v>
      </c>
      <c r="Y318" s="19">
        <v>54</v>
      </c>
      <c r="Z318" s="19">
        <v>83</v>
      </c>
      <c r="AA318" s="19">
        <v>173</v>
      </c>
      <c r="AB318" s="19"/>
      <c r="AC318" s="19"/>
      <c r="AD318" s="19"/>
      <c r="AE318" s="19"/>
      <c r="AF318" s="19"/>
      <c r="AG318" s="19"/>
      <c r="AI318" s="21">
        <f t="shared" si="92"/>
        <v>45340.493055555555</v>
      </c>
      <c r="AJ318" s="22">
        <f t="shared" si="95"/>
        <v>102.0604</v>
      </c>
      <c r="AK318" s="22">
        <f t="shared" si="96"/>
        <v>98.976399999999998</v>
      </c>
      <c r="AL318" s="22" t="str">
        <f t="shared" si="103"/>
        <v/>
      </c>
      <c r="AM318" s="22">
        <f t="shared" si="97"/>
        <v>109.7704</v>
      </c>
      <c r="AN318" s="22">
        <f t="shared" si="98"/>
        <v>108.22839999999999</v>
      </c>
      <c r="AO318" s="22">
        <f t="shared" si="99"/>
        <v>79.444400000000002</v>
      </c>
      <c r="AP318" s="22">
        <f t="shared" si="100"/>
        <v>129.81640000000002</v>
      </c>
      <c r="AQ318" s="22">
        <f t="shared" si="101"/>
        <v>113.8824</v>
      </c>
      <c r="AR318" s="22">
        <f t="shared" si="102"/>
        <v>85.612399999999994</v>
      </c>
      <c r="AS318" s="22">
        <f>IF(K318&lt;&gt;"", (K318*0.514)+1.8304,"")</f>
        <v>90.238399999999999</v>
      </c>
      <c r="AT318" s="22">
        <f>IF(L318&lt;&gt;"", (L318*0.514)+1.8304,"")</f>
        <v>103.6024</v>
      </c>
      <c r="AU318" s="22">
        <f>IF(M318&lt;&gt;"", (M318*0.514)+1.8304,"")</f>
        <v>36.2684</v>
      </c>
      <c r="AV318" s="22">
        <f>IF(N318&lt;&gt;"", (N318*0.514)+1.8304,"")</f>
        <v>109.2564</v>
      </c>
      <c r="AW318" s="22">
        <f>IF(O318&lt;&gt;"", (O318*0.514)+1.8304,"")</f>
        <v>86.126400000000004</v>
      </c>
      <c r="AX318" s="22">
        <f>IF(P318&lt;&gt;"", (P318*0.514)+1.8304,"")</f>
        <v>72.248400000000004</v>
      </c>
      <c r="AY318" s="22">
        <f>IF(Q318&lt;&gt;"", (Q318*0.514)+1.8304,"")</f>
        <v>4.9144000000000005</v>
      </c>
      <c r="AZ318" s="22">
        <f>IF(R318&lt;&gt;"", (R318*0.514)+1.8304,"")</f>
        <v>107.7144</v>
      </c>
      <c r="BA318" s="22">
        <f>IF(S318&lt;&gt;"", (S318*0.514)+1.8304,"")</f>
        <v>51.174399999999999</v>
      </c>
      <c r="BB318" s="22">
        <f>IF(T318&lt;&gt;"", (T318*0.514)+1.8304,"")</f>
        <v>38.324399999999997</v>
      </c>
      <c r="BC318" s="22">
        <f>IF(U318&lt;&gt;"", (U318*0.514)+1.8304,"")</f>
        <v>83.042400000000001</v>
      </c>
      <c r="BD318" s="22">
        <f>IF(V318&lt;&gt;"", (V318*0.514)+1.8304,"")</f>
        <v>1106.9304000000002</v>
      </c>
      <c r="BE318" s="22">
        <f t="shared" si="109"/>
        <v>104.1164</v>
      </c>
      <c r="BF318" s="22">
        <f t="shared" si="109"/>
        <v>92.808400000000006</v>
      </c>
      <c r="BG318" s="22">
        <f t="shared" si="109"/>
        <v>29.586400000000001</v>
      </c>
      <c r="BH318" s="22">
        <f t="shared" si="108"/>
        <v>44.492399999999996</v>
      </c>
      <c r="BI318" s="22">
        <f t="shared" si="108"/>
        <v>90.752399999999994</v>
      </c>
    </row>
    <row r="319" spans="1:61" hidden="1" x14ac:dyDescent="0.3">
      <c r="A319" s="20">
        <v>45340.5</v>
      </c>
      <c r="B319" s="19">
        <v>192</v>
      </c>
      <c r="C319" s="19">
        <v>186</v>
      </c>
      <c r="D319" s="19"/>
      <c r="E319" s="19">
        <v>212</v>
      </c>
      <c r="F319" s="19">
        <v>208</v>
      </c>
      <c r="G319" s="19"/>
      <c r="H319" s="19">
        <v>249</v>
      </c>
      <c r="I319" s="19">
        <v>223</v>
      </c>
      <c r="J319" s="19">
        <v>163</v>
      </c>
      <c r="K319" s="19">
        <v>173</v>
      </c>
      <c r="L319" s="19">
        <v>199</v>
      </c>
      <c r="M319" s="19">
        <v>66</v>
      </c>
      <c r="N319" s="19">
        <v>218</v>
      </c>
      <c r="O319" s="19">
        <v>163</v>
      </c>
      <c r="P319" s="19">
        <v>138</v>
      </c>
      <c r="Q319" s="19">
        <v>6</v>
      </c>
      <c r="R319" s="19">
        <v>208</v>
      </c>
      <c r="S319" s="19">
        <v>96</v>
      </c>
      <c r="T319" s="19">
        <v>74</v>
      </c>
      <c r="U319" s="19">
        <v>159</v>
      </c>
      <c r="V319" s="19">
        <v>2152</v>
      </c>
      <c r="W319" s="19">
        <v>199</v>
      </c>
      <c r="X319" s="19">
        <v>177</v>
      </c>
      <c r="Y319" s="19">
        <v>58</v>
      </c>
      <c r="Z319" s="19">
        <v>80</v>
      </c>
      <c r="AA319" s="19">
        <v>175</v>
      </c>
      <c r="AB319" s="19"/>
      <c r="AC319" s="19"/>
      <c r="AD319" s="19"/>
      <c r="AE319" s="19"/>
      <c r="AF319" s="19"/>
      <c r="AG319" s="19"/>
      <c r="AI319" s="21">
        <f t="shared" si="92"/>
        <v>45340.5</v>
      </c>
      <c r="AJ319" s="22">
        <f t="shared" si="95"/>
        <v>100.5184</v>
      </c>
      <c r="AK319" s="22">
        <f t="shared" si="96"/>
        <v>97.434399999999997</v>
      </c>
      <c r="AL319" s="22" t="str">
        <f t="shared" si="103"/>
        <v/>
      </c>
      <c r="AM319" s="22">
        <f t="shared" si="97"/>
        <v>110.7984</v>
      </c>
      <c r="AN319" s="22">
        <f t="shared" si="98"/>
        <v>108.7424</v>
      </c>
      <c r="AO319" s="22" t="str">
        <f t="shared" si="99"/>
        <v/>
      </c>
      <c r="AP319" s="22">
        <f t="shared" si="100"/>
        <v>129.81640000000002</v>
      </c>
      <c r="AQ319" s="22">
        <f t="shared" si="101"/>
        <v>116.4524</v>
      </c>
      <c r="AR319" s="22">
        <f t="shared" si="102"/>
        <v>85.612399999999994</v>
      </c>
      <c r="AS319" s="22">
        <f>IF(K319&lt;&gt;"", (K319*0.514)+1.8304,"")</f>
        <v>90.752399999999994</v>
      </c>
      <c r="AT319" s="22">
        <f>IF(L319&lt;&gt;"", (L319*0.514)+1.8304,"")</f>
        <v>104.1164</v>
      </c>
      <c r="AU319" s="22">
        <f>IF(M319&lt;&gt;"", (M319*0.514)+1.8304,"")</f>
        <v>35.754399999999997</v>
      </c>
      <c r="AV319" s="22">
        <f>IF(N319&lt;&gt;"", (N319*0.514)+1.8304,"")</f>
        <v>113.8824</v>
      </c>
      <c r="AW319" s="22">
        <f>IF(O319&lt;&gt;"", (O319*0.514)+1.8304,"")</f>
        <v>85.612399999999994</v>
      </c>
      <c r="AX319" s="22">
        <f>IF(P319&lt;&gt;"", (P319*0.514)+1.8304,"")</f>
        <v>72.7624</v>
      </c>
      <c r="AY319" s="22">
        <f>IF(Q319&lt;&gt;"", (Q319*0.514)+1.8304,"")</f>
        <v>4.9144000000000005</v>
      </c>
      <c r="AZ319" s="22">
        <f>IF(R319&lt;&gt;"", (R319*0.514)+1.8304,"")</f>
        <v>108.7424</v>
      </c>
      <c r="BA319" s="22">
        <f>IF(S319&lt;&gt;"", (S319*0.514)+1.8304,"")</f>
        <v>51.174399999999999</v>
      </c>
      <c r="BB319" s="22">
        <f>IF(T319&lt;&gt;"", (T319*0.514)+1.8304,"")</f>
        <v>39.866399999999999</v>
      </c>
      <c r="BC319" s="22">
        <f>IF(U319&lt;&gt;"", (U319*0.514)+1.8304,"")</f>
        <v>83.556399999999996</v>
      </c>
      <c r="BD319" s="22">
        <f>IF(V319&lt;&gt;"", (V319*0.514)+1.8304,"")</f>
        <v>1107.9584</v>
      </c>
      <c r="BE319" s="22">
        <f t="shared" si="109"/>
        <v>104.1164</v>
      </c>
      <c r="BF319" s="22">
        <f t="shared" si="109"/>
        <v>92.808400000000006</v>
      </c>
      <c r="BG319" s="22">
        <f t="shared" si="109"/>
        <v>31.642400000000002</v>
      </c>
      <c r="BH319" s="22">
        <f t="shared" si="108"/>
        <v>42.950400000000002</v>
      </c>
      <c r="BI319" s="22">
        <f t="shared" si="108"/>
        <v>91.7804</v>
      </c>
    </row>
    <row r="320" spans="1:61" hidden="1" x14ac:dyDescent="0.3">
      <c r="A320" s="20">
        <v>45340.506944444445</v>
      </c>
      <c r="B320" s="19">
        <v>193</v>
      </c>
      <c r="C320" s="19">
        <v>185</v>
      </c>
      <c r="D320" s="19"/>
      <c r="E320" s="19">
        <v>211</v>
      </c>
      <c r="F320" s="19">
        <v>205</v>
      </c>
      <c r="G320" s="19"/>
      <c r="H320" s="19">
        <v>250</v>
      </c>
      <c r="I320" s="19">
        <v>226</v>
      </c>
      <c r="J320" s="19">
        <v>164</v>
      </c>
      <c r="K320" s="19">
        <v>173</v>
      </c>
      <c r="L320" s="19">
        <v>200</v>
      </c>
      <c r="M320" s="19">
        <v>68</v>
      </c>
      <c r="N320" s="19">
        <v>228</v>
      </c>
      <c r="O320" s="19">
        <v>165</v>
      </c>
      <c r="P320" s="19">
        <v>138</v>
      </c>
      <c r="Q320" s="19">
        <v>6</v>
      </c>
      <c r="R320" s="19">
        <v>212</v>
      </c>
      <c r="S320" s="19">
        <v>98</v>
      </c>
      <c r="T320" s="19">
        <v>75</v>
      </c>
      <c r="U320" s="19">
        <v>159</v>
      </c>
      <c r="V320" s="19">
        <v>2152</v>
      </c>
      <c r="W320" s="19">
        <v>200</v>
      </c>
      <c r="X320" s="19">
        <v>177</v>
      </c>
      <c r="Y320" s="19">
        <v>58</v>
      </c>
      <c r="Z320" s="19">
        <v>81</v>
      </c>
      <c r="AA320" s="19">
        <v>174</v>
      </c>
      <c r="AB320" s="19"/>
      <c r="AC320" s="19"/>
      <c r="AD320" s="19"/>
      <c r="AE320" s="19"/>
      <c r="AF320" s="19"/>
      <c r="AG320" s="19"/>
      <c r="AI320" s="21">
        <f t="shared" si="92"/>
        <v>45340.506944444445</v>
      </c>
      <c r="AJ320" s="22">
        <f t="shared" si="95"/>
        <v>101.0324</v>
      </c>
      <c r="AK320" s="22">
        <f t="shared" si="96"/>
        <v>96.920400000000001</v>
      </c>
      <c r="AL320" s="22" t="str">
        <f t="shared" si="103"/>
        <v/>
      </c>
      <c r="AM320" s="22">
        <f t="shared" si="97"/>
        <v>110.28440000000001</v>
      </c>
      <c r="AN320" s="22">
        <f t="shared" si="98"/>
        <v>107.2004</v>
      </c>
      <c r="AO320" s="22" t="str">
        <f t="shared" si="99"/>
        <v/>
      </c>
      <c r="AP320" s="22">
        <f t="shared" si="100"/>
        <v>130.3304</v>
      </c>
      <c r="AQ320" s="22">
        <f t="shared" si="101"/>
        <v>117.9944</v>
      </c>
      <c r="AR320" s="22">
        <f t="shared" si="102"/>
        <v>86.126400000000004</v>
      </c>
      <c r="AS320" s="22">
        <f>IF(K320&lt;&gt;"", (K320*0.514)+1.8304,"")</f>
        <v>90.752399999999994</v>
      </c>
      <c r="AT320" s="22">
        <f>IF(L320&lt;&gt;"", (L320*0.514)+1.8304,"")</f>
        <v>104.63039999999999</v>
      </c>
      <c r="AU320" s="22">
        <f>IF(M320&lt;&gt;"", (M320*0.514)+1.8304,"")</f>
        <v>36.782399999999996</v>
      </c>
      <c r="AV320" s="22">
        <f>IF(N320&lt;&gt;"", (N320*0.514)+1.8304,"")</f>
        <v>119.0224</v>
      </c>
      <c r="AW320" s="22">
        <f>IF(O320&lt;&gt;"", (O320*0.514)+1.8304,"")</f>
        <v>86.6404</v>
      </c>
      <c r="AX320" s="22">
        <f>IF(P320&lt;&gt;"", (P320*0.514)+1.8304,"")</f>
        <v>72.7624</v>
      </c>
      <c r="AY320" s="22">
        <f>IF(Q320&lt;&gt;"", (Q320*0.514)+1.8304,"")</f>
        <v>4.9144000000000005</v>
      </c>
      <c r="AZ320" s="22">
        <f>IF(R320&lt;&gt;"", (R320*0.514)+1.8304,"")</f>
        <v>110.7984</v>
      </c>
      <c r="BA320" s="22">
        <f>IF(S320&lt;&gt;"", (S320*0.514)+1.8304,"")</f>
        <v>52.202399999999997</v>
      </c>
      <c r="BB320" s="22">
        <f>IF(T320&lt;&gt;"", (T320*0.514)+1.8304,"")</f>
        <v>40.380400000000002</v>
      </c>
      <c r="BC320" s="22">
        <f>IF(U320&lt;&gt;"", (U320*0.514)+1.8304,"")</f>
        <v>83.556399999999996</v>
      </c>
      <c r="BD320" s="22">
        <f>IF(V320&lt;&gt;"", (V320*0.514)+1.8304,"")</f>
        <v>1107.9584</v>
      </c>
      <c r="BE320" s="22">
        <f t="shared" si="109"/>
        <v>104.63039999999999</v>
      </c>
      <c r="BF320" s="22">
        <f t="shared" si="109"/>
        <v>92.808400000000006</v>
      </c>
      <c r="BG320" s="22">
        <f t="shared" si="109"/>
        <v>31.642400000000002</v>
      </c>
      <c r="BH320" s="22">
        <f t="shared" si="108"/>
        <v>43.464399999999998</v>
      </c>
      <c r="BI320" s="22">
        <f t="shared" si="108"/>
        <v>91.266400000000004</v>
      </c>
    </row>
    <row r="321" spans="1:61" hidden="1" x14ac:dyDescent="0.3">
      <c r="A321" s="20">
        <v>45340.513888888891</v>
      </c>
      <c r="B321" s="19">
        <v>193</v>
      </c>
      <c r="C321" s="19">
        <v>185</v>
      </c>
      <c r="D321" s="19"/>
      <c r="E321" s="19">
        <v>211</v>
      </c>
      <c r="F321" s="19">
        <v>203</v>
      </c>
      <c r="G321" s="19"/>
      <c r="H321" s="19">
        <v>253</v>
      </c>
      <c r="I321" s="19">
        <v>230</v>
      </c>
      <c r="J321" s="19">
        <v>164</v>
      </c>
      <c r="K321" s="19">
        <v>173</v>
      </c>
      <c r="L321" s="19">
        <v>203</v>
      </c>
      <c r="M321" s="19">
        <v>69</v>
      </c>
      <c r="N321" s="19">
        <v>225</v>
      </c>
      <c r="O321" s="19">
        <v>165</v>
      </c>
      <c r="P321" s="19">
        <v>141</v>
      </c>
      <c r="Q321" s="19">
        <v>7</v>
      </c>
      <c r="R321" s="19">
        <v>214</v>
      </c>
      <c r="S321" s="19">
        <v>101</v>
      </c>
      <c r="T321" s="19">
        <v>76</v>
      </c>
      <c r="U321" s="19">
        <v>160</v>
      </c>
      <c r="V321" s="19">
        <v>2152</v>
      </c>
      <c r="W321" s="19">
        <v>201</v>
      </c>
      <c r="X321" s="19">
        <v>178</v>
      </c>
      <c r="Y321" s="19">
        <v>57</v>
      </c>
      <c r="Z321" s="19">
        <v>81</v>
      </c>
      <c r="AA321" s="19">
        <v>174</v>
      </c>
      <c r="AB321" s="19"/>
      <c r="AC321" s="19"/>
      <c r="AD321" s="19"/>
      <c r="AE321" s="19"/>
      <c r="AF321" s="19"/>
      <c r="AG321" s="19"/>
      <c r="AI321" s="21">
        <f t="shared" si="92"/>
        <v>45340.513888888891</v>
      </c>
      <c r="AJ321" s="22">
        <f t="shared" si="95"/>
        <v>101.0324</v>
      </c>
      <c r="AK321" s="22">
        <f t="shared" si="96"/>
        <v>96.920400000000001</v>
      </c>
      <c r="AL321" s="22" t="str">
        <f t="shared" si="103"/>
        <v/>
      </c>
      <c r="AM321" s="22">
        <f t="shared" si="97"/>
        <v>110.28440000000001</v>
      </c>
      <c r="AN321" s="22">
        <f t="shared" si="98"/>
        <v>106.1724</v>
      </c>
      <c r="AO321" s="22" t="str">
        <f t="shared" si="99"/>
        <v/>
      </c>
      <c r="AP321" s="22">
        <f t="shared" si="100"/>
        <v>131.8724</v>
      </c>
      <c r="AQ321" s="22">
        <f t="shared" si="101"/>
        <v>120.0504</v>
      </c>
      <c r="AR321" s="22">
        <f t="shared" si="102"/>
        <v>86.126400000000004</v>
      </c>
      <c r="AS321" s="22">
        <f>IF(K321&lt;&gt;"", (K321*0.514)+1.8304,"")</f>
        <v>90.752399999999994</v>
      </c>
      <c r="AT321" s="22">
        <f>IF(L321&lt;&gt;"", (L321*0.514)+1.8304,"")</f>
        <v>106.1724</v>
      </c>
      <c r="AU321" s="22">
        <f>IF(M321&lt;&gt;"", (M321*0.514)+1.8304,"")</f>
        <v>37.296399999999998</v>
      </c>
      <c r="AV321" s="22">
        <f>IF(N321&lt;&gt;"", (N321*0.514)+1.8304,"")</f>
        <v>117.4804</v>
      </c>
      <c r="AW321" s="22">
        <f>IF(O321&lt;&gt;"", (O321*0.514)+1.8304,"")</f>
        <v>86.6404</v>
      </c>
      <c r="AX321" s="22">
        <f>IF(P321&lt;&gt;"", (P321*0.514)+1.8304,"")</f>
        <v>74.304400000000001</v>
      </c>
      <c r="AY321" s="22">
        <f>IF(Q321&lt;&gt;"", (Q321*0.514)+1.8304,"")</f>
        <v>5.4283999999999999</v>
      </c>
      <c r="AZ321" s="22">
        <f>IF(R321&lt;&gt;"", (R321*0.514)+1.8304,"")</f>
        <v>111.82640000000001</v>
      </c>
      <c r="BA321" s="22">
        <f>IF(S321&lt;&gt;"", (S321*0.514)+1.8304,"")</f>
        <v>53.744399999999999</v>
      </c>
      <c r="BB321" s="22">
        <f>IF(T321&lt;&gt;"", (T321*0.514)+1.8304,"")</f>
        <v>40.894399999999997</v>
      </c>
      <c r="BC321" s="22">
        <f>IF(U321&lt;&gt;"", (U321*0.514)+1.8304,"")</f>
        <v>84.070400000000006</v>
      </c>
      <c r="BD321" s="22">
        <f>IF(V321&lt;&gt;"", (V321*0.514)+1.8304,"")</f>
        <v>1107.9584</v>
      </c>
      <c r="BE321" s="22">
        <f t="shared" si="109"/>
        <v>105.1444</v>
      </c>
      <c r="BF321" s="22">
        <f t="shared" si="109"/>
        <v>93.322400000000002</v>
      </c>
      <c r="BG321" s="22">
        <f t="shared" si="109"/>
        <v>31.128400000000003</v>
      </c>
      <c r="BH321" s="22">
        <f t="shared" si="108"/>
        <v>43.464399999999998</v>
      </c>
      <c r="BI321" s="22">
        <f t="shared" si="108"/>
        <v>91.266400000000004</v>
      </c>
    </row>
    <row r="322" spans="1:61" hidden="1" x14ac:dyDescent="0.3">
      <c r="A322" s="20">
        <v>45340.520833333336</v>
      </c>
      <c r="B322" s="19">
        <v>194</v>
      </c>
      <c r="C322" s="19">
        <v>184</v>
      </c>
      <c r="D322" s="19"/>
      <c r="E322" s="19">
        <v>212</v>
      </c>
      <c r="F322" s="19">
        <v>214</v>
      </c>
      <c r="G322" s="19">
        <v>158</v>
      </c>
      <c r="H322" s="19">
        <v>257</v>
      </c>
      <c r="I322" s="19">
        <v>223</v>
      </c>
      <c r="J322" s="19">
        <v>165</v>
      </c>
      <c r="K322" s="19">
        <v>172</v>
      </c>
      <c r="L322" s="19">
        <v>207</v>
      </c>
      <c r="M322" s="19">
        <v>69</v>
      </c>
      <c r="N322" s="19">
        <v>226</v>
      </c>
      <c r="O322" s="19">
        <v>165</v>
      </c>
      <c r="P322" s="19">
        <v>141</v>
      </c>
      <c r="Q322" s="19">
        <v>7</v>
      </c>
      <c r="R322" s="19">
        <v>216</v>
      </c>
      <c r="S322" s="19">
        <v>99</v>
      </c>
      <c r="T322" s="19">
        <v>76</v>
      </c>
      <c r="U322" s="19">
        <v>160</v>
      </c>
      <c r="V322" s="19">
        <v>2153</v>
      </c>
      <c r="W322" s="19">
        <v>205</v>
      </c>
      <c r="X322" s="19">
        <v>178</v>
      </c>
      <c r="Y322" s="19">
        <v>59</v>
      </c>
      <c r="Z322" s="19">
        <v>81</v>
      </c>
      <c r="AA322" s="19">
        <v>174</v>
      </c>
      <c r="AB322" s="19"/>
      <c r="AC322" s="19"/>
      <c r="AD322" s="19"/>
      <c r="AE322" s="19"/>
      <c r="AF322" s="19"/>
      <c r="AG322" s="19"/>
      <c r="AI322" s="21">
        <f t="shared" ref="AI322:AI385" si="110">A322</f>
        <v>45340.520833333336</v>
      </c>
      <c r="AJ322" s="22">
        <f t="shared" si="95"/>
        <v>101.54640000000001</v>
      </c>
      <c r="AK322" s="22">
        <f t="shared" si="96"/>
        <v>96.406400000000005</v>
      </c>
      <c r="AL322" s="22" t="str">
        <f t="shared" si="103"/>
        <v/>
      </c>
      <c r="AM322" s="22">
        <f t="shared" si="97"/>
        <v>110.7984</v>
      </c>
      <c r="AN322" s="22">
        <f t="shared" si="98"/>
        <v>111.82640000000001</v>
      </c>
      <c r="AO322" s="22">
        <f t="shared" si="99"/>
        <v>83.042400000000001</v>
      </c>
      <c r="AP322" s="22">
        <f t="shared" si="100"/>
        <v>133.92840000000001</v>
      </c>
      <c r="AQ322" s="22">
        <f t="shared" si="101"/>
        <v>116.4524</v>
      </c>
      <c r="AR322" s="22">
        <f t="shared" si="102"/>
        <v>86.6404</v>
      </c>
      <c r="AS322" s="22">
        <f>IF(K322&lt;&gt;"", (K322*0.514)+1.8304,"")</f>
        <v>90.238399999999999</v>
      </c>
      <c r="AT322" s="22">
        <f>IF(L322&lt;&gt;"", (L322*0.514)+1.8304,"")</f>
        <v>108.22839999999999</v>
      </c>
      <c r="AU322" s="22">
        <f>IF(M322&lt;&gt;"", (M322*0.514)+1.8304,"")</f>
        <v>37.296399999999998</v>
      </c>
      <c r="AV322" s="22">
        <f>IF(N322&lt;&gt;"", (N322*0.514)+1.8304,"")</f>
        <v>117.9944</v>
      </c>
      <c r="AW322" s="22">
        <f>IF(O322&lt;&gt;"", (O322*0.514)+1.8304,"")</f>
        <v>86.6404</v>
      </c>
      <c r="AX322" s="22">
        <f>IF(P322&lt;&gt;"", (P322*0.514)+1.8304,"")</f>
        <v>74.304400000000001</v>
      </c>
      <c r="AY322" s="22">
        <f>IF(Q322&lt;&gt;"", (Q322*0.514)+1.8304,"")</f>
        <v>5.4283999999999999</v>
      </c>
      <c r="AZ322" s="22">
        <f>IF(R322&lt;&gt;"", (R322*0.514)+1.8304,"")</f>
        <v>112.8544</v>
      </c>
      <c r="BA322" s="22">
        <f>IF(S322&lt;&gt;"", (S322*0.514)+1.8304,"")</f>
        <v>52.7164</v>
      </c>
      <c r="BB322" s="22">
        <f>IF(T322&lt;&gt;"", (T322*0.514)+1.8304,"")</f>
        <v>40.894399999999997</v>
      </c>
      <c r="BC322" s="22">
        <f>IF(U322&lt;&gt;"", (U322*0.514)+1.8304,"")</f>
        <v>84.070400000000006</v>
      </c>
      <c r="BD322" s="22">
        <f>IF(V322&lt;&gt;"", (V322*0.514)+1.8304,"")</f>
        <v>1108.4724000000001</v>
      </c>
      <c r="BE322" s="22">
        <f t="shared" si="109"/>
        <v>107.2004</v>
      </c>
      <c r="BF322" s="22">
        <f t="shared" si="109"/>
        <v>93.322400000000002</v>
      </c>
      <c r="BG322" s="22">
        <f t="shared" si="109"/>
        <v>32.156399999999998</v>
      </c>
      <c r="BH322" s="22">
        <f t="shared" si="108"/>
        <v>43.464399999999998</v>
      </c>
      <c r="BI322" s="22">
        <f t="shared" si="108"/>
        <v>91.266400000000004</v>
      </c>
    </row>
    <row r="323" spans="1:61" hidden="1" x14ac:dyDescent="0.3">
      <c r="A323" s="20">
        <v>45340.527777777781</v>
      </c>
      <c r="B323" s="19">
        <v>194</v>
      </c>
      <c r="C323" s="19">
        <v>184</v>
      </c>
      <c r="D323" s="19"/>
      <c r="E323" s="19">
        <v>216</v>
      </c>
      <c r="F323" s="19">
        <v>214</v>
      </c>
      <c r="G323" s="19">
        <v>154</v>
      </c>
      <c r="H323" s="19">
        <v>264</v>
      </c>
      <c r="I323" s="19">
        <v>228</v>
      </c>
      <c r="J323" s="19">
        <v>166</v>
      </c>
      <c r="K323" s="19">
        <v>175</v>
      </c>
      <c r="L323" s="19">
        <v>207</v>
      </c>
      <c r="M323" s="19">
        <v>71</v>
      </c>
      <c r="N323" s="19">
        <v>245</v>
      </c>
      <c r="O323" s="19">
        <v>166</v>
      </c>
      <c r="P323" s="19">
        <v>141</v>
      </c>
      <c r="Q323" s="19">
        <v>7</v>
      </c>
      <c r="R323" s="19">
        <v>218</v>
      </c>
      <c r="S323" s="19">
        <v>101</v>
      </c>
      <c r="T323" s="19">
        <v>74</v>
      </c>
      <c r="U323" s="19">
        <v>161</v>
      </c>
      <c r="V323" s="19">
        <v>2155</v>
      </c>
      <c r="W323" s="19">
        <v>207</v>
      </c>
      <c r="X323" s="19">
        <v>178</v>
      </c>
      <c r="Y323" s="19">
        <v>59</v>
      </c>
      <c r="Z323" s="19">
        <v>84</v>
      </c>
      <c r="AA323" s="19">
        <v>174</v>
      </c>
      <c r="AB323" s="19"/>
      <c r="AC323" s="19"/>
      <c r="AD323" s="19"/>
      <c r="AE323" s="19"/>
      <c r="AF323" s="19"/>
      <c r="AG323" s="19"/>
      <c r="AI323" s="21">
        <f t="shared" si="110"/>
        <v>45340.527777777781</v>
      </c>
      <c r="AJ323" s="22">
        <f t="shared" si="95"/>
        <v>101.54640000000001</v>
      </c>
      <c r="AK323" s="22">
        <f t="shared" si="96"/>
        <v>96.406400000000005</v>
      </c>
      <c r="AL323" s="22" t="str">
        <f t="shared" si="103"/>
        <v/>
      </c>
      <c r="AM323" s="22">
        <f t="shared" si="97"/>
        <v>112.8544</v>
      </c>
      <c r="AN323" s="22">
        <f t="shared" si="98"/>
        <v>111.82640000000001</v>
      </c>
      <c r="AO323" s="22">
        <f t="shared" si="99"/>
        <v>80.986400000000003</v>
      </c>
      <c r="AP323" s="22">
        <f t="shared" si="100"/>
        <v>137.5264</v>
      </c>
      <c r="AQ323" s="22">
        <f t="shared" si="101"/>
        <v>119.0224</v>
      </c>
      <c r="AR323" s="22">
        <f t="shared" si="102"/>
        <v>87.154399999999995</v>
      </c>
      <c r="AS323" s="22">
        <f>IF(K323&lt;&gt;"", (K323*0.514)+1.8304,"")</f>
        <v>91.7804</v>
      </c>
      <c r="AT323" s="22">
        <f>IF(L323&lt;&gt;"", (L323*0.514)+1.8304,"")</f>
        <v>108.22839999999999</v>
      </c>
      <c r="AU323" s="22">
        <f>IF(M323&lt;&gt;"", (M323*0.514)+1.8304,"")</f>
        <v>38.324399999999997</v>
      </c>
      <c r="AV323" s="22">
        <f>IF(N323&lt;&gt;"", (N323*0.514)+1.8304,"")</f>
        <v>127.7604</v>
      </c>
      <c r="AW323" s="22">
        <f>IF(O323&lt;&gt;"", (O323*0.514)+1.8304,"")</f>
        <v>87.154399999999995</v>
      </c>
      <c r="AX323" s="22">
        <f>IF(P323&lt;&gt;"", (P323*0.514)+1.8304,"")</f>
        <v>74.304400000000001</v>
      </c>
      <c r="AY323" s="22">
        <f>IF(Q323&lt;&gt;"", (Q323*0.514)+1.8304,"")</f>
        <v>5.4283999999999999</v>
      </c>
      <c r="AZ323" s="22">
        <f>IF(R323&lt;&gt;"", (R323*0.514)+1.8304,"")</f>
        <v>113.8824</v>
      </c>
      <c r="BA323" s="22">
        <f>IF(S323&lt;&gt;"", (S323*0.514)+1.8304,"")</f>
        <v>53.744399999999999</v>
      </c>
      <c r="BB323" s="22">
        <f>IF(T323&lt;&gt;"", (T323*0.514)+1.8304,"")</f>
        <v>39.866399999999999</v>
      </c>
      <c r="BC323" s="22">
        <f>IF(U323&lt;&gt;"", (U323*0.514)+1.8304,"")</f>
        <v>84.584400000000002</v>
      </c>
      <c r="BD323" s="22">
        <f>IF(V323&lt;&gt;"", (V323*0.514)+1.8304,"")</f>
        <v>1109.5004000000001</v>
      </c>
      <c r="BE323" s="22">
        <f t="shared" si="109"/>
        <v>108.22839999999999</v>
      </c>
      <c r="BF323" s="22">
        <f t="shared" si="109"/>
        <v>93.322400000000002</v>
      </c>
      <c r="BG323" s="22">
        <f t="shared" si="109"/>
        <v>32.156399999999998</v>
      </c>
      <c r="BH323" s="22">
        <f t="shared" si="108"/>
        <v>45.006399999999999</v>
      </c>
      <c r="BI323" s="22">
        <f t="shared" si="108"/>
        <v>91.266400000000004</v>
      </c>
    </row>
    <row r="324" spans="1:61" hidden="1" x14ac:dyDescent="0.3">
      <c r="A324" s="20">
        <v>45340.534722222219</v>
      </c>
      <c r="B324" s="19">
        <v>196</v>
      </c>
      <c r="C324" s="19">
        <v>185</v>
      </c>
      <c r="D324" s="19"/>
      <c r="E324" s="19">
        <v>212</v>
      </c>
      <c r="F324" s="19">
        <v>215</v>
      </c>
      <c r="G324" s="19">
        <v>152</v>
      </c>
      <c r="H324" s="19">
        <v>261</v>
      </c>
      <c r="I324" s="19">
        <v>216</v>
      </c>
      <c r="J324" s="19">
        <v>166</v>
      </c>
      <c r="K324" s="19">
        <v>177</v>
      </c>
      <c r="L324" s="19">
        <v>207</v>
      </c>
      <c r="M324" s="19">
        <v>70</v>
      </c>
      <c r="N324" s="19">
        <v>226</v>
      </c>
      <c r="O324" s="19">
        <v>167</v>
      </c>
      <c r="P324" s="19">
        <v>140</v>
      </c>
      <c r="Q324" s="19">
        <v>7</v>
      </c>
      <c r="R324" s="19">
        <v>220</v>
      </c>
      <c r="S324" s="19">
        <v>102</v>
      </c>
      <c r="T324" s="19">
        <v>78</v>
      </c>
      <c r="U324" s="19">
        <v>161</v>
      </c>
      <c r="V324" s="19">
        <v>2157</v>
      </c>
      <c r="W324" s="19">
        <v>209</v>
      </c>
      <c r="X324" s="19">
        <v>179</v>
      </c>
      <c r="Y324" s="19">
        <v>57</v>
      </c>
      <c r="Z324" s="19">
        <v>83</v>
      </c>
      <c r="AA324" s="19">
        <v>176</v>
      </c>
      <c r="AB324" s="19"/>
      <c r="AC324" s="19"/>
      <c r="AD324" s="19"/>
      <c r="AE324" s="19"/>
      <c r="AF324" s="19"/>
      <c r="AG324" s="19"/>
      <c r="AI324" s="21">
        <f t="shared" si="110"/>
        <v>45340.534722222219</v>
      </c>
      <c r="AJ324" s="22">
        <f t="shared" si="95"/>
        <v>102.5744</v>
      </c>
      <c r="AK324" s="22">
        <f t="shared" si="96"/>
        <v>96.920400000000001</v>
      </c>
      <c r="AL324" s="22" t="str">
        <f t="shared" si="103"/>
        <v/>
      </c>
      <c r="AM324" s="22">
        <f t="shared" si="97"/>
        <v>110.7984</v>
      </c>
      <c r="AN324" s="22">
        <f t="shared" si="98"/>
        <v>112.3404</v>
      </c>
      <c r="AO324" s="22">
        <f t="shared" si="99"/>
        <v>79.958399999999997</v>
      </c>
      <c r="AP324" s="22">
        <f t="shared" si="100"/>
        <v>135.98439999999999</v>
      </c>
      <c r="AQ324" s="22">
        <f t="shared" si="101"/>
        <v>112.8544</v>
      </c>
      <c r="AR324" s="22">
        <f t="shared" si="102"/>
        <v>87.154399999999995</v>
      </c>
      <c r="AS324" s="22">
        <f>IF(K324&lt;&gt;"", (K324*0.514)+1.8304,"")</f>
        <v>92.808400000000006</v>
      </c>
      <c r="AT324" s="22">
        <f>IF(L324&lt;&gt;"", (L324*0.514)+1.8304,"")</f>
        <v>108.22839999999999</v>
      </c>
      <c r="AU324" s="22">
        <f>IF(M324&lt;&gt;"", (M324*0.514)+1.8304,"")</f>
        <v>37.810400000000001</v>
      </c>
      <c r="AV324" s="22">
        <f>IF(N324&lt;&gt;"", (N324*0.514)+1.8304,"")</f>
        <v>117.9944</v>
      </c>
      <c r="AW324" s="22">
        <f>IF(O324&lt;&gt;"", (O324*0.514)+1.8304,"")</f>
        <v>87.668400000000005</v>
      </c>
      <c r="AX324" s="22">
        <f>IF(P324&lt;&gt;"", (P324*0.514)+1.8304,"")</f>
        <v>73.790400000000005</v>
      </c>
      <c r="AY324" s="22">
        <f>IF(Q324&lt;&gt;"", (Q324*0.514)+1.8304,"")</f>
        <v>5.4283999999999999</v>
      </c>
      <c r="AZ324" s="22">
        <f>IF(R324&lt;&gt;"", (R324*0.514)+1.8304,"")</f>
        <v>114.9104</v>
      </c>
      <c r="BA324" s="22">
        <f>IF(S324&lt;&gt;"", (S324*0.514)+1.8304,"")</f>
        <v>54.258400000000002</v>
      </c>
      <c r="BB324" s="22">
        <f>IF(T324&lt;&gt;"", (T324*0.514)+1.8304,"")</f>
        <v>41.922399999999996</v>
      </c>
      <c r="BC324" s="22">
        <f>IF(U324&lt;&gt;"", (U324*0.514)+1.8304,"")</f>
        <v>84.584400000000002</v>
      </c>
      <c r="BD324" s="22">
        <f>IF(V324&lt;&gt;"", (V324*0.514)+1.8304,"")</f>
        <v>1110.5284000000001</v>
      </c>
      <c r="BE324" s="22">
        <f t="shared" si="109"/>
        <v>109.2564</v>
      </c>
      <c r="BF324" s="22">
        <f t="shared" si="109"/>
        <v>93.836399999999998</v>
      </c>
      <c r="BG324" s="22">
        <f t="shared" si="109"/>
        <v>31.128400000000003</v>
      </c>
      <c r="BH324" s="22">
        <f t="shared" si="108"/>
        <v>44.492399999999996</v>
      </c>
      <c r="BI324" s="22">
        <f t="shared" si="108"/>
        <v>92.294399999999996</v>
      </c>
    </row>
    <row r="325" spans="1:61" hidden="1" x14ac:dyDescent="0.3">
      <c r="A325" s="20">
        <v>45340.541666666664</v>
      </c>
      <c r="B325" s="19">
        <v>196</v>
      </c>
      <c r="C325" s="19">
        <v>184</v>
      </c>
      <c r="D325" s="19"/>
      <c r="E325" s="19">
        <v>208</v>
      </c>
      <c r="F325" s="19">
        <v>216</v>
      </c>
      <c r="G325" s="19">
        <v>153</v>
      </c>
      <c r="H325" s="19">
        <v>266</v>
      </c>
      <c r="I325" s="19">
        <v>220</v>
      </c>
      <c r="J325" s="19">
        <v>166</v>
      </c>
      <c r="K325" s="19">
        <v>176</v>
      </c>
      <c r="L325" s="19">
        <v>204</v>
      </c>
      <c r="M325" s="19">
        <v>70</v>
      </c>
      <c r="N325" s="19">
        <v>232</v>
      </c>
      <c r="O325" s="19">
        <v>167</v>
      </c>
      <c r="P325" s="19">
        <v>139</v>
      </c>
      <c r="Q325" s="19">
        <v>7</v>
      </c>
      <c r="R325" s="19">
        <v>225</v>
      </c>
      <c r="S325" s="19">
        <v>104</v>
      </c>
      <c r="T325" s="19">
        <v>79</v>
      </c>
      <c r="U325" s="19">
        <v>163</v>
      </c>
      <c r="V325" s="19">
        <v>2158</v>
      </c>
      <c r="W325" s="19">
        <v>211</v>
      </c>
      <c r="X325" s="19">
        <v>178</v>
      </c>
      <c r="Y325" s="19">
        <v>60</v>
      </c>
      <c r="Z325" s="19">
        <v>85</v>
      </c>
      <c r="AA325" s="19">
        <v>176</v>
      </c>
      <c r="AB325" s="19"/>
      <c r="AC325" s="19"/>
      <c r="AD325" s="19"/>
      <c r="AE325" s="19"/>
      <c r="AF325" s="19"/>
      <c r="AG325" s="19"/>
      <c r="AI325" s="21">
        <f t="shared" si="110"/>
        <v>45340.541666666664</v>
      </c>
      <c r="AJ325" s="22">
        <f t="shared" si="95"/>
        <v>102.5744</v>
      </c>
      <c r="AK325" s="22">
        <f t="shared" si="96"/>
        <v>96.406400000000005</v>
      </c>
      <c r="AL325" s="22" t="str">
        <f t="shared" si="103"/>
        <v/>
      </c>
      <c r="AM325" s="22">
        <f t="shared" si="97"/>
        <v>108.7424</v>
      </c>
      <c r="AN325" s="22">
        <f t="shared" si="98"/>
        <v>112.8544</v>
      </c>
      <c r="AO325" s="22">
        <f t="shared" si="99"/>
        <v>80.472399999999993</v>
      </c>
      <c r="AP325" s="22">
        <f t="shared" si="100"/>
        <v>138.55439999999999</v>
      </c>
      <c r="AQ325" s="22">
        <f t="shared" si="101"/>
        <v>114.9104</v>
      </c>
      <c r="AR325" s="22">
        <f t="shared" si="102"/>
        <v>87.154399999999995</v>
      </c>
      <c r="AS325" s="22">
        <f>IF(K325&lt;&gt;"", (K325*0.514)+1.8304,"")</f>
        <v>92.294399999999996</v>
      </c>
      <c r="AT325" s="22">
        <f>IF(L325&lt;&gt;"", (L325*0.514)+1.8304,"")</f>
        <v>106.68640000000001</v>
      </c>
      <c r="AU325" s="22">
        <f>IF(M325&lt;&gt;"", (M325*0.514)+1.8304,"")</f>
        <v>37.810400000000001</v>
      </c>
      <c r="AV325" s="22">
        <f>IF(N325&lt;&gt;"", (N325*0.514)+1.8304,"")</f>
        <v>121.0784</v>
      </c>
      <c r="AW325" s="22">
        <f>IF(O325&lt;&gt;"", (O325*0.514)+1.8304,"")</f>
        <v>87.668400000000005</v>
      </c>
      <c r="AX325" s="22">
        <f>IF(P325&lt;&gt;"", (P325*0.514)+1.8304,"")</f>
        <v>73.276399999999995</v>
      </c>
      <c r="AY325" s="22">
        <f>IF(Q325&lt;&gt;"", (Q325*0.514)+1.8304,"")</f>
        <v>5.4283999999999999</v>
      </c>
      <c r="AZ325" s="22">
        <f>IF(R325&lt;&gt;"", (R325*0.514)+1.8304,"")</f>
        <v>117.4804</v>
      </c>
      <c r="BA325" s="22">
        <f>IF(S325&lt;&gt;"", (S325*0.514)+1.8304,"")</f>
        <v>55.2864</v>
      </c>
      <c r="BB325" s="22">
        <f>IF(T325&lt;&gt;"", (T325*0.514)+1.8304,"")</f>
        <v>42.436399999999999</v>
      </c>
      <c r="BC325" s="22">
        <f>IF(U325&lt;&gt;"", (U325*0.514)+1.8304,"")</f>
        <v>85.612399999999994</v>
      </c>
      <c r="BD325" s="22">
        <f>IF(V325&lt;&gt;"", (V325*0.514)+1.8304,"")</f>
        <v>1111.0424</v>
      </c>
      <c r="BE325" s="22">
        <f t="shared" si="109"/>
        <v>110.28440000000001</v>
      </c>
      <c r="BF325" s="22">
        <f t="shared" si="109"/>
        <v>93.322400000000002</v>
      </c>
      <c r="BG325" s="22">
        <f t="shared" si="109"/>
        <v>32.670400000000001</v>
      </c>
      <c r="BH325" s="22">
        <f t="shared" si="108"/>
        <v>45.520399999999995</v>
      </c>
      <c r="BI325" s="22">
        <f t="shared" si="108"/>
        <v>92.294399999999996</v>
      </c>
    </row>
    <row r="326" spans="1:61" hidden="1" x14ac:dyDescent="0.3">
      <c r="A326" s="20">
        <v>45340.548611111109</v>
      </c>
      <c r="B326" s="19">
        <v>196</v>
      </c>
      <c r="C326" s="19">
        <v>185</v>
      </c>
      <c r="D326" s="19"/>
      <c r="E326" s="19">
        <v>206</v>
      </c>
      <c r="F326" s="19">
        <v>220</v>
      </c>
      <c r="G326" s="19">
        <v>154</v>
      </c>
      <c r="H326" s="19">
        <v>267</v>
      </c>
      <c r="I326" s="19">
        <v>217</v>
      </c>
      <c r="J326" s="19">
        <v>176</v>
      </c>
      <c r="K326" s="19">
        <v>176</v>
      </c>
      <c r="L326" s="19">
        <v>200</v>
      </c>
      <c r="M326" s="19">
        <v>71</v>
      </c>
      <c r="N326" s="19">
        <v>235</v>
      </c>
      <c r="O326" s="19">
        <v>167</v>
      </c>
      <c r="P326" s="19">
        <v>140</v>
      </c>
      <c r="Q326" s="19">
        <v>7</v>
      </c>
      <c r="R326" s="19">
        <v>225</v>
      </c>
      <c r="S326" s="19">
        <v>108</v>
      </c>
      <c r="T326" s="19">
        <v>78</v>
      </c>
      <c r="U326" s="19">
        <v>163</v>
      </c>
      <c r="V326" s="19">
        <v>2158</v>
      </c>
      <c r="W326" s="19">
        <v>216</v>
      </c>
      <c r="X326" s="19">
        <v>180</v>
      </c>
      <c r="Y326" s="19">
        <v>62</v>
      </c>
      <c r="Z326" s="19">
        <v>88</v>
      </c>
      <c r="AA326" s="19">
        <v>177</v>
      </c>
      <c r="AB326" s="19"/>
      <c r="AC326" s="19"/>
      <c r="AD326" s="19"/>
      <c r="AE326" s="19"/>
      <c r="AF326" s="19"/>
      <c r="AG326" s="19"/>
      <c r="AI326" s="21">
        <f t="shared" si="110"/>
        <v>45340.548611111109</v>
      </c>
      <c r="AJ326" s="22">
        <f t="shared" si="95"/>
        <v>102.5744</v>
      </c>
      <c r="AK326" s="22">
        <f t="shared" si="96"/>
        <v>96.920400000000001</v>
      </c>
      <c r="AL326" s="22" t="str">
        <f t="shared" si="103"/>
        <v/>
      </c>
      <c r="AM326" s="22">
        <f t="shared" si="97"/>
        <v>107.7144</v>
      </c>
      <c r="AN326" s="22">
        <f t="shared" si="98"/>
        <v>114.9104</v>
      </c>
      <c r="AO326" s="22">
        <f t="shared" si="99"/>
        <v>80.986400000000003</v>
      </c>
      <c r="AP326" s="22">
        <f t="shared" si="100"/>
        <v>139.0684</v>
      </c>
      <c r="AQ326" s="22">
        <f t="shared" si="101"/>
        <v>113.36839999999999</v>
      </c>
      <c r="AR326" s="22">
        <f t="shared" si="102"/>
        <v>92.294399999999996</v>
      </c>
      <c r="AS326" s="22">
        <f>IF(K326&lt;&gt;"", (K326*0.514)+1.8304,"")</f>
        <v>92.294399999999996</v>
      </c>
      <c r="AT326" s="22">
        <f>IF(L326&lt;&gt;"", (L326*0.514)+1.8304,"")</f>
        <v>104.63039999999999</v>
      </c>
      <c r="AU326" s="22">
        <f>IF(M326&lt;&gt;"", (M326*0.514)+1.8304,"")</f>
        <v>38.324399999999997</v>
      </c>
      <c r="AV326" s="22">
        <f>IF(N326&lt;&gt;"", (N326*0.514)+1.8304,"")</f>
        <v>122.6204</v>
      </c>
      <c r="AW326" s="22">
        <f>IF(O326&lt;&gt;"", (O326*0.514)+1.8304,"")</f>
        <v>87.668400000000005</v>
      </c>
      <c r="AX326" s="22">
        <f>IF(P326&lt;&gt;"", (P326*0.514)+1.8304,"")</f>
        <v>73.790400000000005</v>
      </c>
      <c r="AY326" s="22">
        <f>IF(Q326&lt;&gt;"", (Q326*0.514)+1.8304,"")</f>
        <v>5.4283999999999999</v>
      </c>
      <c r="AZ326" s="22">
        <f>IF(R326&lt;&gt;"", (R326*0.514)+1.8304,"")</f>
        <v>117.4804</v>
      </c>
      <c r="BA326" s="22">
        <f>IF(S326&lt;&gt;"", (S326*0.514)+1.8304,"")</f>
        <v>57.342399999999998</v>
      </c>
      <c r="BB326" s="22">
        <f>IF(T326&lt;&gt;"", (T326*0.514)+1.8304,"")</f>
        <v>41.922399999999996</v>
      </c>
      <c r="BC326" s="22">
        <f>IF(U326&lt;&gt;"", (U326*0.514)+1.8304,"")</f>
        <v>85.612399999999994</v>
      </c>
      <c r="BD326" s="22">
        <f>IF(V326&lt;&gt;"", (V326*0.514)+1.8304,"")</f>
        <v>1111.0424</v>
      </c>
      <c r="BE326" s="22">
        <f t="shared" si="109"/>
        <v>112.8544</v>
      </c>
      <c r="BF326" s="22">
        <f t="shared" si="109"/>
        <v>94.350399999999993</v>
      </c>
      <c r="BG326" s="22">
        <f t="shared" si="109"/>
        <v>33.698399999999999</v>
      </c>
      <c r="BH326" s="22">
        <f t="shared" si="108"/>
        <v>47.062399999999997</v>
      </c>
      <c r="BI326" s="22">
        <f t="shared" si="108"/>
        <v>92.808400000000006</v>
      </c>
    </row>
    <row r="327" spans="1:61" hidden="1" x14ac:dyDescent="0.3">
      <c r="A327" s="20">
        <v>45340.555555555555</v>
      </c>
      <c r="B327" s="19">
        <v>196</v>
      </c>
      <c r="C327" s="19">
        <v>185</v>
      </c>
      <c r="D327" s="19"/>
      <c r="E327" s="19">
        <v>204</v>
      </c>
      <c r="F327" s="19">
        <v>217</v>
      </c>
      <c r="G327" s="19">
        <v>153</v>
      </c>
      <c r="H327" s="19">
        <v>256</v>
      </c>
      <c r="I327" s="19">
        <v>211</v>
      </c>
      <c r="J327" s="19">
        <v>171</v>
      </c>
      <c r="K327" s="19">
        <v>176</v>
      </c>
      <c r="L327" s="19">
        <v>203</v>
      </c>
      <c r="M327" s="19">
        <v>72</v>
      </c>
      <c r="N327" s="19">
        <v>241</v>
      </c>
      <c r="O327" s="19">
        <v>168</v>
      </c>
      <c r="P327" s="19">
        <v>145</v>
      </c>
      <c r="Q327" s="19">
        <v>7</v>
      </c>
      <c r="R327" s="19">
        <v>224</v>
      </c>
      <c r="S327" s="19">
        <v>105</v>
      </c>
      <c r="T327" s="19">
        <v>79</v>
      </c>
      <c r="U327" s="19">
        <v>163</v>
      </c>
      <c r="V327" s="19">
        <v>2161</v>
      </c>
      <c r="W327" s="19">
        <v>216</v>
      </c>
      <c r="X327" s="19">
        <v>183</v>
      </c>
      <c r="Y327" s="19">
        <v>60</v>
      </c>
      <c r="Z327" s="19">
        <v>86</v>
      </c>
      <c r="AA327" s="19">
        <v>178</v>
      </c>
      <c r="AB327" s="19"/>
      <c r="AC327" s="19"/>
      <c r="AD327" s="19"/>
      <c r="AE327" s="19"/>
      <c r="AF327" s="19"/>
      <c r="AG327" s="19"/>
      <c r="AI327" s="21">
        <f t="shared" si="110"/>
        <v>45340.555555555555</v>
      </c>
      <c r="AJ327" s="22">
        <f t="shared" si="95"/>
        <v>102.5744</v>
      </c>
      <c r="AK327" s="22">
        <f t="shared" si="96"/>
        <v>96.920400000000001</v>
      </c>
      <c r="AL327" s="22" t="str">
        <f t="shared" si="103"/>
        <v/>
      </c>
      <c r="AM327" s="22">
        <f t="shared" si="97"/>
        <v>106.68640000000001</v>
      </c>
      <c r="AN327" s="22">
        <f t="shared" si="98"/>
        <v>113.36839999999999</v>
      </c>
      <c r="AO327" s="22">
        <f t="shared" si="99"/>
        <v>80.472399999999993</v>
      </c>
      <c r="AP327" s="22">
        <f t="shared" si="100"/>
        <v>133.4144</v>
      </c>
      <c r="AQ327" s="22">
        <f t="shared" si="101"/>
        <v>110.28440000000001</v>
      </c>
      <c r="AR327" s="22">
        <f t="shared" si="102"/>
        <v>89.724400000000003</v>
      </c>
      <c r="AS327" s="22">
        <f>IF(K327&lt;&gt;"", (K327*0.514)+1.8304,"")</f>
        <v>92.294399999999996</v>
      </c>
      <c r="AT327" s="22">
        <f>IF(L327&lt;&gt;"", (L327*0.514)+1.8304,"")</f>
        <v>106.1724</v>
      </c>
      <c r="AU327" s="22">
        <f>IF(M327&lt;&gt;"", (M327*0.514)+1.8304,"")</f>
        <v>38.8384</v>
      </c>
      <c r="AV327" s="22">
        <f>IF(N327&lt;&gt;"", (N327*0.514)+1.8304,"")</f>
        <v>125.70440000000001</v>
      </c>
      <c r="AW327" s="22">
        <f>IF(O327&lt;&gt;"", (O327*0.514)+1.8304,"")</f>
        <v>88.182400000000001</v>
      </c>
      <c r="AX327" s="22">
        <f>IF(P327&lt;&gt;"", (P327*0.514)+1.8304,"")</f>
        <v>76.360399999999998</v>
      </c>
      <c r="AY327" s="22">
        <f>IF(Q327&lt;&gt;"", (Q327*0.514)+1.8304,"")</f>
        <v>5.4283999999999999</v>
      </c>
      <c r="AZ327" s="22">
        <f>IF(R327&lt;&gt;"", (R327*0.514)+1.8304,"")</f>
        <v>116.96639999999999</v>
      </c>
      <c r="BA327" s="22">
        <f>IF(S327&lt;&gt;"", (S327*0.514)+1.8304,"")</f>
        <v>55.800399999999996</v>
      </c>
      <c r="BB327" s="22">
        <f>IF(T327&lt;&gt;"", (T327*0.514)+1.8304,"")</f>
        <v>42.436399999999999</v>
      </c>
      <c r="BC327" s="22">
        <f>IF(U327&lt;&gt;"", (U327*0.514)+1.8304,"")</f>
        <v>85.612399999999994</v>
      </c>
      <c r="BD327" s="22">
        <f>IF(V327&lt;&gt;"", (V327*0.514)+1.8304,"")</f>
        <v>1112.5844000000002</v>
      </c>
      <c r="BE327" s="22">
        <f t="shared" si="109"/>
        <v>112.8544</v>
      </c>
      <c r="BF327" s="22">
        <f t="shared" si="109"/>
        <v>95.892399999999995</v>
      </c>
      <c r="BG327" s="22">
        <f t="shared" si="109"/>
        <v>32.670400000000001</v>
      </c>
      <c r="BH327" s="22">
        <f t="shared" ref="BH327:BI342" si="111">IF(Z327&lt;&gt;"", (Z327*0.514)+1.8304,"")</f>
        <v>46.034399999999998</v>
      </c>
      <c r="BI327" s="22">
        <f t="shared" si="111"/>
        <v>93.322400000000002</v>
      </c>
    </row>
    <row r="328" spans="1:61" hidden="1" x14ac:dyDescent="0.3">
      <c r="A328" s="20">
        <v>45340.5625</v>
      </c>
      <c r="B328" s="19">
        <v>196</v>
      </c>
      <c r="C328" s="19">
        <v>185</v>
      </c>
      <c r="D328" s="19"/>
      <c r="E328" s="19">
        <v>203</v>
      </c>
      <c r="F328" s="19">
        <v>214</v>
      </c>
      <c r="G328" s="19">
        <v>153</v>
      </c>
      <c r="H328" s="19">
        <v>266</v>
      </c>
      <c r="I328" s="19">
        <v>207</v>
      </c>
      <c r="J328" s="19">
        <v>168</v>
      </c>
      <c r="K328" s="19">
        <v>176</v>
      </c>
      <c r="L328" s="19">
        <v>204</v>
      </c>
      <c r="M328" s="19">
        <v>73</v>
      </c>
      <c r="N328" s="19">
        <v>263</v>
      </c>
      <c r="O328" s="19">
        <v>169</v>
      </c>
      <c r="P328" s="19">
        <v>147</v>
      </c>
      <c r="Q328" s="19">
        <v>8</v>
      </c>
      <c r="R328" s="19">
        <v>228</v>
      </c>
      <c r="S328" s="19">
        <v>104</v>
      </c>
      <c r="T328" s="19">
        <v>80</v>
      </c>
      <c r="U328" s="19">
        <v>163</v>
      </c>
      <c r="V328" s="19">
        <v>2162</v>
      </c>
      <c r="W328" s="19">
        <v>217</v>
      </c>
      <c r="X328" s="19">
        <v>183</v>
      </c>
      <c r="Y328" s="19">
        <v>60</v>
      </c>
      <c r="Z328" s="19">
        <v>85</v>
      </c>
      <c r="AA328" s="19">
        <v>180</v>
      </c>
      <c r="AB328" s="19"/>
      <c r="AC328" s="19"/>
      <c r="AD328" s="19"/>
      <c r="AE328" s="19"/>
      <c r="AF328" s="19"/>
      <c r="AG328" s="19"/>
      <c r="AI328" s="21">
        <f t="shared" si="110"/>
        <v>45340.5625</v>
      </c>
      <c r="AJ328" s="22">
        <f t="shared" si="95"/>
        <v>102.5744</v>
      </c>
      <c r="AK328" s="22">
        <f t="shared" si="96"/>
        <v>96.920400000000001</v>
      </c>
      <c r="AL328" s="22" t="str">
        <f t="shared" si="103"/>
        <v/>
      </c>
      <c r="AM328" s="22">
        <f t="shared" si="97"/>
        <v>106.1724</v>
      </c>
      <c r="AN328" s="22">
        <f t="shared" si="98"/>
        <v>111.82640000000001</v>
      </c>
      <c r="AO328" s="22">
        <f t="shared" si="99"/>
        <v>80.472399999999993</v>
      </c>
      <c r="AP328" s="22">
        <f t="shared" si="100"/>
        <v>138.55439999999999</v>
      </c>
      <c r="AQ328" s="22">
        <f t="shared" si="101"/>
        <v>108.22839999999999</v>
      </c>
      <c r="AR328" s="22">
        <f t="shared" si="102"/>
        <v>88.182400000000001</v>
      </c>
      <c r="AS328" s="22">
        <f>IF(K328&lt;&gt;"", (K328*0.514)+1.8304,"")</f>
        <v>92.294399999999996</v>
      </c>
      <c r="AT328" s="22">
        <f>IF(L328&lt;&gt;"", (L328*0.514)+1.8304,"")</f>
        <v>106.68640000000001</v>
      </c>
      <c r="AU328" s="22">
        <f>IF(M328&lt;&gt;"", (M328*0.514)+1.8304,"")</f>
        <v>39.352399999999996</v>
      </c>
      <c r="AV328" s="22">
        <f>IF(N328&lt;&gt;"", (N328*0.514)+1.8304,"")</f>
        <v>137.01240000000001</v>
      </c>
      <c r="AW328" s="22">
        <f>IF(O328&lt;&gt;"", (O328*0.514)+1.8304,"")</f>
        <v>88.696399999999997</v>
      </c>
      <c r="AX328" s="22">
        <f>IF(P328&lt;&gt;"", (P328*0.514)+1.8304,"")</f>
        <v>77.388400000000004</v>
      </c>
      <c r="AY328" s="22">
        <f>IF(Q328&lt;&gt;"", (Q328*0.514)+1.8304,"")</f>
        <v>5.9424000000000001</v>
      </c>
      <c r="AZ328" s="22">
        <f>IF(R328&lt;&gt;"", (R328*0.514)+1.8304,"")</f>
        <v>119.0224</v>
      </c>
      <c r="BA328" s="22">
        <f>IF(S328&lt;&gt;"", (S328*0.514)+1.8304,"")</f>
        <v>55.2864</v>
      </c>
      <c r="BB328" s="22">
        <f>IF(T328&lt;&gt;"", (T328*0.514)+1.8304,"")</f>
        <v>42.950400000000002</v>
      </c>
      <c r="BC328" s="22">
        <f>IF(U328&lt;&gt;"", (U328*0.514)+1.8304,"")</f>
        <v>85.612399999999994</v>
      </c>
      <c r="BD328" s="22">
        <f>IF(V328&lt;&gt;"", (V328*0.514)+1.8304,"")</f>
        <v>1113.0984000000001</v>
      </c>
      <c r="BE328" s="22">
        <f t="shared" si="109"/>
        <v>113.36839999999999</v>
      </c>
      <c r="BF328" s="22">
        <f t="shared" si="109"/>
        <v>95.892399999999995</v>
      </c>
      <c r="BG328" s="22">
        <f t="shared" si="109"/>
        <v>32.670400000000001</v>
      </c>
      <c r="BH328" s="22">
        <f t="shared" si="111"/>
        <v>45.520399999999995</v>
      </c>
      <c r="BI328" s="22">
        <f t="shared" si="111"/>
        <v>94.350399999999993</v>
      </c>
    </row>
    <row r="329" spans="1:61" hidden="1" x14ac:dyDescent="0.3">
      <c r="A329" s="20">
        <v>45340.569444444445</v>
      </c>
      <c r="B329" s="19">
        <v>196</v>
      </c>
      <c r="C329" s="19">
        <v>187</v>
      </c>
      <c r="D329" s="19"/>
      <c r="E329" s="19">
        <v>202</v>
      </c>
      <c r="F329" s="19">
        <v>218</v>
      </c>
      <c r="G329" s="19">
        <v>154</v>
      </c>
      <c r="H329" s="19">
        <v>264</v>
      </c>
      <c r="I329" s="19">
        <v>208</v>
      </c>
      <c r="J329" s="19">
        <v>167</v>
      </c>
      <c r="K329" s="19">
        <v>176</v>
      </c>
      <c r="L329" s="19">
        <v>212</v>
      </c>
      <c r="M329" s="19">
        <v>73</v>
      </c>
      <c r="N329" s="19">
        <v>240</v>
      </c>
      <c r="O329" s="19">
        <v>169</v>
      </c>
      <c r="P329" s="19">
        <v>143</v>
      </c>
      <c r="Q329" s="19">
        <v>7</v>
      </c>
      <c r="R329" s="19">
        <v>227</v>
      </c>
      <c r="S329" s="19">
        <v>104</v>
      </c>
      <c r="T329" s="19">
        <v>79</v>
      </c>
      <c r="U329" s="19">
        <v>163</v>
      </c>
      <c r="V329" s="19">
        <v>2163</v>
      </c>
      <c r="W329" s="19">
        <v>216</v>
      </c>
      <c r="X329" s="19">
        <v>184</v>
      </c>
      <c r="Y329" s="19">
        <v>61</v>
      </c>
      <c r="Z329" s="19">
        <v>87</v>
      </c>
      <c r="AA329" s="19">
        <v>179</v>
      </c>
      <c r="AB329" s="19"/>
      <c r="AC329" s="19"/>
      <c r="AD329" s="19"/>
      <c r="AE329" s="19"/>
      <c r="AF329" s="19"/>
      <c r="AG329" s="19"/>
      <c r="AI329" s="21">
        <f t="shared" si="110"/>
        <v>45340.569444444445</v>
      </c>
      <c r="AJ329" s="22">
        <f t="shared" si="95"/>
        <v>102.5744</v>
      </c>
      <c r="AK329" s="22">
        <f t="shared" si="96"/>
        <v>97.948400000000007</v>
      </c>
      <c r="AL329" s="22" t="str">
        <f t="shared" si="103"/>
        <v/>
      </c>
      <c r="AM329" s="22">
        <f t="shared" si="97"/>
        <v>105.6584</v>
      </c>
      <c r="AN329" s="22">
        <f t="shared" si="98"/>
        <v>113.8824</v>
      </c>
      <c r="AO329" s="22">
        <f t="shared" si="99"/>
        <v>80.986400000000003</v>
      </c>
      <c r="AP329" s="22">
        <f t="shared" si="100"/>
        <v>137.5264</v>
      </c>
      <c r="AQ329" s="22">
        <f t="shared" si="101"/>
        <v>108.7424</v>
      </c>
      <c r="AR329" s="22">
        <f t="shared" si="102"/>
        <v>87.668400000000005</v>
      </c>
      <c r="AS329" s="22">
        <f>IF(K329&lt;&gt;"", (K329*0.514)+1.8304,"")</f>
        <v>92.294399999999996</v>
      </c>
      <c r="AT329" s="22">
        <f>IF(L329&lt;&gt;"", (L329*0.514)+1.8304,"")</f>
        <v>110.7984</v>
      </c>
      <c r="AU329" s="22">
        <f>IF(M329&lt;&gt;"", (M329*0.514)+1.8304,"")</f>
        <v>39.352399999999996</v>
      </c>
      <c r="AV329" s="22">
        <f>IF(N329&lt;&gt;"", (N329*0.514)+1.8304,"")</f>
        <v>125.1904</v>
      </c>
      <c r="AW329" s="22">
        <f>IF(O329&lt;&gt;"", (O329*0.514)+1.8304,"")</f>
        <v>88.696399999999997</v>
      </c>
      <c r="AX329" s="22">
        <f>IF(P329&lt;&gt;"", (P329*0.514)+1.8304,"")</f>
        <v>75.332399999999993</v>
      </c>
      <c r="AY329" s="22">
        <f>IF(Q329&lt;&gt;"", (Q329*0.514)+1.8304,"")</f>
        <v>5.4283999999999999</v>
      </c>
      <c r="AZ329" s="22">
        <f>IF(R329&lt;&gt;"", (R329*0.514)+1.8304,"")</f>
        <v>118.50839999999999</v>
      </c>
      <c r="BA329" s="22">
        <f>IF(S329&lt;&gt;"", (S329*0.514)+1.8304,"")</f>
        <v>55.2864</v>
      </c>
      <c r="BB329" s="22">
        <f>IF(T329&lt;&gt;"", (T329*0.514)+1.8304,"")</f>
        <v>42.436399999999999</v>
      </c>
      <c r="BC329" s="22">
        <f>IF(U329&lt;&gt;"", (U329*0.514)+1.8304,"")</f>
        <v>85.612399999999994</v>
      </c>
      <c r="BD329" s="22">
        <f>IF(V329&lt;&gt;"", (V329*0.514)+1.8304,"")</f>
        <v>1113.6124</v>
      </c>
      <c r="BE329" s="22">
        <f t="shared" ref="BE329:BG344" si="112">IF(W329&lt;&gt;"", (W329*0.514)+1.8304,"")</f>
        <v>112.8544</v>
      </c>
      <c r="BF329" s="22">
        <f t="shared" si="112"/>
        <v>96.406400000000005</v>
      </c>
      <c r="BG329" s="22">
        <f t="shared" si="112"/>
        <v>33.184399999999997</v>
      </c>
      <c r="BH329" s="22">
        <f t="shared" si="111"/>
        <v>46.548400000000001</v>
      </c>
      <c r="BI329" s="22">
        <f t="shared" si="111"/>
        <v>93.836399999999998</v>
      </c>
    </row>
    <row r="330" spans="1:61" hidden="1" x14ac:dyDescent="0.3">
      <c r="A330" s="20">
        <v>45340.576388888891</v>
      </c>
      <c r="B330" s="19">
        <v>196</v>
      </c>
      <c r="C330" s="19">
        <v>187</v>
      </c>
      <c r="D330" s="19"/>
      <c r="E330" s="19">
        <v>202</v>
      </c>
      <c r="F330" s="19">
        <v>221</v>
      </c>
      <c r="G330" s="19">
        <v>154</v>
      </c>
      <c r="H330" s="19">
        <v>261</v>
      </c>
      <c r="I330" s="19">
        <v>209</v>
      </c>
      <c r="J330" s="19">
        <v>167</v>
      </c>
      <c r="K330" s="19">
        <v>177</v>
      </c>
      <c r="L330" s="19">
        <v>206</v>
      </c>
      <c r="M330" s="19">
        <v>73</v>
      </c>
      <c r="N330" s="19">
        <v>239</v>
      </c>
      <c r="O330" s="19">
        <v>170</v>
      </c>
      <c r="P330" s="19">
        <v>145</v>
      </c>
      <c r="Q330" s="19">
        <v>8</v>
      </c>
      <c r="R330" s="19">
        <v>226</v>
      </c>
      <c r="S330" s="19">
        <v>105</v>
      </c>
      <c r="T330" s="19">
        <v>78</v>
      </c>
      <c r="U330" s="19">
        <v>163</v>
      </c>
      <c r="V330" s="19">
        <v>2162</v>
      </c>
      <c r="W330" s="19">
        <v>215</v>
      </c>
      <c r="X330" s="19">
        <v>184</v>
      </c>
      <c r="Y330" s="19">
        <v>62</v>
      </c>
      <c r="Z330" s="19">
        <v>88</v>
      </c>
      <c r="AA330" s="19">
        <v>179</v>
      </c>
      <c r="AB330" s="19"/>
      <c r="AC330" s="19"/>
      <c r="AD330" s="19"/>
      <c r="AE330" s="19"/>
      <c r="AF330" s="19"/>
      <c r="AG330" s="19"/>
      <c r="AI330" s="21">
        <f t="shared" si="110"/>
        <v>45340.576388888891</v>
      </c>
      <c r="AJ330" s="22">
        <f t="shared" si="95"/>
        <v>102.5744</v>
      </c>
      <c r="AK330" s="22">
        <f t="shared" si="96"/>
        <v>97.948400000000007</v>
      </c>
      <c r="AL330" s="22" t="str">
        <f t="shared" si="103"/>
        <v/>
      </c>
      <c r="AM330" s="22">
        <f t="shared" si="97"/>
        <v>105.6584</v>
      </c>
      <c r="AN330" s="22">
        <f t="shared" si="98"/>
        <v>115.42440000000001</v>
      </c>
      <c r="AO330" s="22">
        <f t="shared" si="99"/>
        <v>80.986400000000003</v>
      </c>
      <c r="AP330" s="22">
        <f t="shared" si="100"/>
        <v>135.98439999999999</v>
      </c>
      <c r="AQ330" s="22">
        <f t="shared" si="101"/>
        <v>109.2564</v>
      </c>
      <c r="AR330" s="22">
        <f t="shared" si="102"/>
        <v>87.668400000000005</v>
      </c>
      <c r="AS330" s="22">
        <f>IF(K330&lt;&gt;"", (K330*0.514)+1.8304,"")</f>
        <v>92.808400000000006</v>
      </c>
      <c r="AT330" s="22">
        <f>IF(L330&lt;&gt;"", (L330*0.514)+1.8304,"")</f>
        <v>107.7144</v>
      </c>
      <c r="AU330" s="22">
        <f>IF(M330&lt;&gt;"", (M330*0.514)+1.8304,"")</f>
        <v>39.352399999999996</v>
      </c>
      <c r="AV330" s="22">
        <f>IF(N330&lt;&gt;"", (N330*0.514)+1.8304,"")</f>
        <v>124.6764</v>
      </c>
      <c r="AW330" s="22">
        <f>IF(O330&lt;&gt;"", (O330*0.514)+1.8304,"")</f>
        <v>89.210399999999993</v>
      </c>
      <c r="AX330" s="22">
        <f>IF(P330&lt;&gt;"", (P330*0.514)+1.8304,"")</f>
        <v>76.360399999999998</v>
      </c>
      <c r="AY330" s="22">
        <f>IF(Q330&lt;&gt;"", (Q330*0.514)+1.8304,"")</f>
        <v>5.9424000000000001</v>
      </c>
      <c r="AZ330" s="22">
        <f>IF(R330&lt;&gt;"", (R330*0.514)+1.8304,"")</f>
        <v>117.9944</v>
      </c>
      <c r="BA330" s="22">
        <f>IF(S330&lt;&gt;"", (S330*0.514)+1.8304,"")</f>
        <v>55.800399999999996</v>
      </c>
      <c r="BB330" s="22">
        <f>IF(T330&lt;&gt;"", (T330*0.514)+1.8304,"")</f>
        <v>41.922399999999996</v>
      </c>
      <c r="BC330" s="22">
        <f>IF(U330&lt;&gt;"", (U330*0.514)+1.8304,"")</f>
        <v>85.612399999999994</v>
      </c>
      <c r="BD330" s="22">
        <f>IF(V330&lt;&gt;"", (V330*0.514)+1.8304,"")</f>
        <v>1113.0984000000001</v>
      </c>
      <c r="BE330" s="22">
        <f t="shared" si="112"/>
        <v>112.3404</v>
      </c>
      <c r="BF330" s="22">
        <f t="shared" si="112"/>
        <v>96.406400000000005</v>
      </c>
      <c r="BG330" s="22">
        <f t="shared" si="112"/>
        <v>33.698399999999999</v>
      </c>
      <c r="BH330" s="22">
        <f t="shared" si="111"/>
        <v>47.062399999999997</v>
      </c>
      <c r="BI330" s="22">
        <f t="shared" si="111"/>
        <v>93.836399999999998</v>
      </c>
    </row>
    <row r="331" spans="1:61" hidden="1" x14ac:dyDescent="0.3">
      <c r="A331" s="20">
        <v>45340.583333333336</v>
      </c>
      <c r="B331" s="19">
        <v>194</v>
      </c>
      <c r="C331" s="19">
        <v>187</v>
      </c>
      <c r="D331" s="19"/>
      <c r="E331" s="19">
        <v>202</v>
      </c>
      <c r="F331" s="19">
        <v>228</v>
      </c>
      <c r="G331" s="19">
        <v>152</v>
      </c>
      <c r="H331" s="19">
        <v>270</v>
      </c>
      <c r="I331" s="19">
        <v>211</v>
      </c>
      <c r="J331" s="19">
        <v>167</v>
      </c>
      <c r="K331" s="19">
        <v>179</v>
      </c>
      <c r="L331" s="19">
        <v>213</v>
      </c>
      <c r="M331" s="19">
        <v>73</v>
      </c>
      <c r="N331" s="19">
        <v>238</v>
      </c>
      <c r="O331" s="19">
        <v>169</v>
      </c>
      <c r="P331" s="19">
        <v>146</v>
      </c>
      <c r="Q331" s="19">
        <v>8</v>
      </c>
      <c r="R331" s="19">
        <v>230</v>
      </c>
      <c r="S331" s="19">
        <v>105</v>
      </c>
      <c r="T331" s="19">
        <v>75</v>
      </c>
      <c r="U331" s="19">
        <v>162</v>
      </c>
      <c r="V331" s="19">
        <v>2163</v>
      </c>
      <c r="W331" s="19">
        <v>214</v>
      </c>
      <c r="X331" s="19">
        <v>184</v>
      </c>
      <c r="Y331" s="19">
        <v>57</v>
      </c>
      <c r="Z331" s="19">
        <v>89</v>
      </c>
      <c r="AA331" s="19">
        <v>179</v>
      </c>
      <c r="AB331" s="19"/>
      <c r="AC331" s="19"/>
      <c r="AD331" s="19"/>
      <c r="AE331" s="19"/>
      <c r="AF331" s="19"/>
      <c r="AG331" s="19"/>
      <c r="AI331" s="21">
        <f t="shared" si="110"/>
        <v>45340.583333333336</v>
      </c>
      <c r="AJ331" s="22">
        <f t="shared" si="95"/>
        <v>101.54640000000001</v>
      </c>
      <c r="AK331" s="22">
        <f t="shared" si="96"/>
        <v>97.948400000000007</v>
      </c>
      <c r="AL331" s="22" t="str">
        <f t="shared" si="103"/>
        <v/>
      </c>
      <c r="AM331" s="22">
        <f t="shared" si="97"/>
        <v>105.6584</v>
      </c>
      <c r="AN331" s="22">
        <f t="shared" si="98"/>
        <v>119.0224</v>
      </c>
      <c r="AO331" s="22">
        <f t="shared" si="99"/>
        <v>79.958399999999997</v>
      </c>
      <c r="AP331" s="22">
        <f t="shared" si="100"/>
        <v>140.6104</v>
      </c>
      <c r="AQ331" s="22">
        <f t="shared" si="101"/>
        <v>110.28440000000001</v>
      </c>
      <c r="AR331" s="22">
        <f t="shared" si="102"/>
        <v>87.668400000000005</v>
      </c>
      <c r="AS331" s="22">
        <f>IF(K331&lt;&gt;"", (K331*0.514)+1.8304,"")</f>
        <v>93.836399999999998</v>
      </c>
      <c r="AT331" s="22">
        <f>IF(L331&lt;&gt;"", (L331*0.514)+1.8304,"")</f>
        <v>111.3124</v>
      </c>
      <c r="AU331" s="22">
        <f>IF(M331&lt;&gt;"", (M331*0.514)+1.8304,"")</f>
        <v>39.352399999999996</v>
      </c>
      <c r="AV331" s="22">
        <f>IF(N331&lt;&gt;"", (N331*0.514)+1.8304,"")</f>
        <v>124.16240000000001</v>
      </c>
      <c r="AW331" s="22">
        <f>IF(O331&lt;&gt;"", (O331*0.514)+1.8304,"")</f>
        <v>88.696399999999997</v>
      </c>
      <c r="AX331" s="22">
        <f>IF(P331&lt;&gt;"", (P331*0.514)+1.8304,"")</f>
        <v>76.874399999999994</v>
      </c>
      <c r="AY331" s="22">
        <f>IF(Q331&lt;&gt;"", (Q331*0.514)+1.8304,"")</f>
        <v>5.9424000000000001</v>
      </c>
      <c r="AZ331" s="22">
        <f>IF(R331&lt;&gt;"", (R331*0.514)+1.8304,"")</f>
        <v>120.0504</v>
      </c>
      <c r="BA331" s="22">
        <f>IF(S331&lt;&gt;"", (S331*0.514)+1.8304,"")</f>
        <v>55.800399999999996</v>
      </c>
      <c r="BB331" s="22">
        <f>IF(T331&lt;&gt;"", (T331*0.514)+1.8304,"")</f>
        <v>40.380400000000002</v>
      </c>
      <c r="BC331" s="22">
        <f>IF(U331&lt;&gt;"", (U331*0.514)+1.8304,"")</f>
        <v>85.098399999999998</v>
      </c>
      <c r="BD331" s="22">
        <f>IF(V331&lt;&gt;"", (V331*0.514)+1.8304,"")</f>
        <v>1113.6124</v>
      </c>
      <c r="BE331" s="22">
        <f t="shared" si="112"/>
        <v>111.82640000000001</v>
      </c>
      <c r="BF331" s="22">
        <f t="shared" si="112"/>
        <v>96.406400000000005</v>
      </c>
      <c r="BG331" s="22">
        <f t="shared" si="112"/>
        <v>31.128400000000003</v>
      </c>
      <c r="BH331" s="22">
        <f t="shared" si="111"/>
        <v>47.5764</v>
      </c>
      <c r="BI331" s="22">
        <f t="shared" si="111"/>
        <v>93.836399999999998</v>
      </c>
    </row>
    <row r="332" spans="1:61" hidden="1" x14ac:dyDescent="0.3">
      <c r="A332" s="20">
        <v>45340.590277777781</v>
      </c>
      <c r="B332" s="19">
        <v>196</v>
      </c>
      <c r="C332" s="19">
        <v>187</v>
      </c>
      <c r="D332" s="19"/>
      <c r="E332" s="19">
        <v>201</v>
      </c>
      <c r="F332" s="19">
        <v>224</v>
      </c>
      <c r="G332" s="19">
        <v>152</v>
      </c>
      <c r="H332" s="19">
        <v>268</v>
      </c>
      <c r="I332" s="19">
        <v>218</v>
      </c>
      <c r="J332" s="19">
        <v>169</v>
      </c>
      <c r="K332" s="19">
        <v>179</v>
      </c>
      <c r="L332" s="19">
        <v>217</v>
      </c>
      <c r="M332" s="19">
        <v>74</v>
      </c>
      <c r="N332" s="19">
        <v>247</v>
      </c>
      <c r="O332" s="19">
        <v>169</v>
      </c>
      <c r="P332" s="19">
        <v>146</v>
      </c>
      <c r="Q332" s="19">
        <v>8</v>
      </c>
      <c r="R332" s="19">
        <v>231</v>
      </c>
      <c r="S332" s="19">
        <v>106</v>
      </c>
      <c r="T332" s="19">
        <v>77</v>
      </c>
      <c r="U332" s="19">
        <v>163</v>
      </c>
      <c r="V332" s="19">
        <v>2163</v>
      </c>
      <c r="W332" s="19">
        <v>217</v>
      </c>
      <c r="X332" s="19">
        <v>182</v>
      </c>
      <c r="Y332" s="19">
        <v>56</v>
      </c>
      <c r="Z332" s="19">
        <v>89</v>
      </c>
      <c r="AA332" s="19">
        <v>180</v>
      </c>
      <c r="AB332" s="19"/>
      <c r="AC332" s="19"/>
      <c r="AD332" s="19"/>
      <c r="AE332" s="19"/>
      <c r="AF332" s="19"/>
      <c r="AG332" s="19"/>
      <c r="AI332" s="21">
        <f t="shared" si="110"/>
        <v>45340.590277777781</v>
      </c>
      <c r="AJ332" s="22">
        <f t="shared" si="95"/>
        <v>102.5744</v>
      </c>
      <c r="AK332" s="22">
        <f t="shared" si="96"/>
        <v>97.948400000000007</v>
      </c>
      <c r="AL332" s="22" t="str">
        <f t="shared" si="103"/>
        <v/>
      </c>
      <c r="AM332" s="22">
        <f t="shared" si="97"/>
        <v>105.1444</v>
      </c>
      <c r="AN332" s="22">
        <f t="shared" si="98"/>
        <v>116.96639999999999</v>
      </c>
      <c r="AO332" s="22">
        <f t="shared" si="99"/>
        <v>79.958399999999997</v>
      </c>
      <c r="AP332" s="22">
        <f t="shared" si="100"/>
        <v>139.58240000000001</v>
      </c>
      <c r="AQ332" s="22">
        <f t="shared" si="101"/>
        <v>113.8824</v>
      </c>
      <c r="AR332" s="22">
        <f t="shared" si="102"/>
        <v>88.696399999999997</v>
      </c>
      <c r="AS332" s="22">
        <f>IF(K332&lt;&gt;"", (K332*0.514)+1.8304,"")</f>
        <v>93.836399999999998</v>
      </c>
      <c r="AT332" s="22">
        <f>IF(L332&lt;&gt;"", (L332*0.514)+1.8304,"")</f>
        <v>113.36839999999999</v>
      </c>
      <c r="AU332" s="22">
        <f>IF(M332&lt;&gt;"", (M332*0.514)+1.8304,"")</f>
        <v>39.866399999999999</v>
      </c>
      <c r="AV332" s="22">
        <f>IF(N332&lt;&gt;"", (N332*0.514)+1.8304,"")</f>
        <v>128.7884</v>
      </c>
      <c r="AW332" s="22">
        <f>IF(O332&lt;&gt;"", (O332*0.514)+1.8304,"")</f>
        <v>88.696399999999997</v>
      </c>
      <c r="AX332" s="22">
        <f>IF(P332&lt;&gt;"", (P332*0.514)+1.8304,"")</f>
        <v>76.874399999999994</v>
      </c>
      <c r="AY332" s="22">
        <f>IF(Q332&lt;&gt;"", (Q332*0.514)+1.8304,"")</f>
        <v>5.9424000000000001</v>
      </c>
      <c r="AZ332" s="22">
        <f>IF(R332&lt;&gt;"", (R332*0.514)+1.8304,"")</f>
        <v>120.56440000000001</v>
      </c>
      <c r="BA332" s="22">
        <f>IF(S332&lt;&gt;"", (S332*0.514)+1.8304,"")</f>
        <v>56.314399999999999</v>
      </c>
      <c r="BB332" s="22">
        <f>IF(T332&lt;&gt;"", (T332*0.514)+1.8304,"")</f>
        <v>41.4084</v>
      </c>
      <c r="BC332" s="22">
        <f>IF(U332&lt;&gt;"", (U332*0.514)+1.8304,"")</f>
        <v>85.612399999999994</v>
      </c>
      <c r="BD332" s="22">
        <f>IF(V332&lt;&gt;"", (V332*0.514)+1.8304,"")</f>
        <v>1113.6124</v>
      </c>
      <c r="BE332" s="22">
        <f t="shared" si="112"/>
        <v>113.36839999999999</v>
      </c>
      <c r="BF332" s="22">
        <f t="shared" si="112"/>
        <v>95.378399999999999</v>
      </c>
      <c r="BG332" s="22">
        <f t="shared" si="112"/>
        <v>30.6144</v>
      </c>
      <c r="BH332" s="22">
        <f t="shared" si="111"/>
        <v>47.5764</v>
      </c>
      <c r="BI332" s="22">
        <f t="shared" si="111"/>
        <v>94.350399999999993</v>
      </c>
    </row>
    <row r="333" spans="1:61" hidden="1" x14ac:dyDescent="0.3">
      <c r="A333" s="20">
        <v>45340.597222222219</v>
      </c>
      <c r="B333" s="19">
        <v>196</v>
      </c>
      <c r="C333" s="19">
        <v>186</v>
      </c>
      <c r="D333" s="19"/>
      <c r="E333" s="19">
        <v>199</v>
      </c>
      <c r="F333" s="19">
        <v>220</v>
      </c>
      <c r="G333" s="19">
        <v>149</v>
      </c>
      <c r="H333" s="19">
        <v>268</v>
      </c>
      <c r="I333" s="19">
        <v>218</v>
      </c>
      <c r="J333" s="19">
        <v>170</v>
      </c>
      <c r="K333" s="19">
        <v>180</v>
      </c>
      <c r="L333" s="19">
        <v>219</v>
      </c>
      <c r="M333" s="19">
        <v>76</v>
      </c>
      <c r="N333" s="19">
        <v>247</v>
      </c>
      <c r="O333" s="19">
        <v>170</v>
      </c>
      <c r="P333" s="19">
        <v>148</v>
      </c>
      <c r="Q333" s="19">
        <v>8</v>
      </c>
      <c r="R333" s="19">
        <v>232</v>
      </c>
      <c r="S333" s="19">
        <v>107</v>
      </c>
      <c r="T333" s="19">
        <v>78</v>
      </c>
      <c r="U333" s="19">
        <v>163</v>
      </c>
      <c r="V333" s="19">
        <v>2166</v>
      </c>
      <c r="W333" s="19">
        <v>220</v>
      </c>
      <c r="X333" s="19">
        <v>184</v>
      </c>
      <c r="Y333" s="19">
        <v>57</v>
      </c>
      <c r="Z333" s="19">
        <v>89</v>
      </c>
      <c r="AA333" s="19">
        <v>179</v>
      </c>
      <c r="AB333" s="19"/>
      <c r="AC333" s="19"/>
      <c r="AD333" s="19"/>
      <c r="AE333" s="19"/>
      <c r="AF333" s="19"/>
      <c r="AG333" s="19"/>
      <c r="AI333" s="21">
        <f t="shared" si="110"/>
        <v>45340.597222222219</v>
      </c>
      <c r="AJ333" s="22">
        <f t="shared" si="95"/>
        <v>102.5744</v>
      </c>
      <c r="AK333" s="22">
        <f t="shared" si="96"/>
        <v>97.434399999999997</v>
      </c>
      <c r="AL333" s="22" t="str">
        <f t="shared" si="103"/>
        <v/>
      </c>
      <c r="AM333" s="22">
        <f t="shared" si="97"/>
        <v>104.1164</v>
      </c>
      <c r="AN333" s="22">
        <f t="shared" si="98"/>
        <v>114.9104</v>
      </c>
      <c r="AO333" s="22">
        <f t="shared" si="99"/>
        <v>78.416399999999996</v>
      </c>
      <c r="AP333" s="22">
        <f t="shared" si="100"/>
        <v>139.58240000000001</v>
      </c>
      <c r="AQ333" s="22">
        <f t="shared" si="101"/>
        <v>113.8824</v>
      </c>
      <c r="AR333" s="22">
        <f t="shared" si="102"/>
        <v>89.210399999999993</v>
      </c>
      <c r="AS333" s="22">
        <f>IF(K333&lt;&gt;"", (K333*0.514)+1.8304,"")</f>
        <v>94.350399999999993</v>
      </c>
      <c r="AT333" s="22">
        <f>IF(L333&lt;&gt;"", (L333*0.514)+1.8304,"")</f>
        <v>114.3964</v>
      </c>
      <c r="AU333" s="22">
        <f>IF(M333&lt;&gt;"", (M333*0.514)+1.8304,"")</f>
        <v>40.894399999999997</v>
      </c>
      <c r="AV333" s="22">
        <f>IF(N333&lt;&gt;"", (N333*0.514)+1.8304,"")</f>
        <v>128.7884</v>
      </c>
      <c r="AW333" s="22">
        <f>IF(O333&lt;&gt;"", (O333*0.514)+1.8304,"")</f>
        <v>89.210399999999993</v>
      </c>
      <c r="AX333" s="22">
        <f>IF(P333&lt;&gt;"", (P333*0.514)+1.8304,"")</f>
        <v>77.9024</v>
      </c>
      <c r="AY333" s="22">
        <f>IF(Q333&lt;&gt;"", (Q333*0.514)+1.8304,"")</f>
        <v>5.9424000000000001</v>
      </c>
      <c r="AZ333" s="22">
        <f>IF(R333&lt;&gt;"", (R333*0.514)+1.8304,"")</f>
        <v>121.0784</v>
      </c>
      <c r="BA333" s="22">
        <f>IF(S333&lt;&gt;"", (S333*0.514)+1.8304,"")</f>
        <v>56.828400000000002</v>
      </c>
      <c r="BB333" s="22">
        <f>IF(T333&lt;&gt;"", (T333*0.514)+1.8304,"")</f>
        <v>41.922399999999996</v>
      </c>
      <c r="BC333" s="22">
        <f>IF(U333&lt;&gt;"", (U333*0.514)+1.8304,"")</f>
        <v>85.612399999999994</v>
      </c>
      <c r="BD333" s="22">
        <f>IF(V333&lt;&gt;"", (V333*0.514)+1.8304,"")</f>
        <v>1115.1544000000001</v>
      </c>
      <c r="BE333" s="22">
        <f t="shared" si="112"/>
        <v>114.9104</v>
      </c>
      <c r="BF333" s="22">
        <f t="shared" si="112"/>
        <v>96.406400000000005</v>
      </c>
      <c r="BG333" s="22">
        <f t="shared" si="112"/>
        <v>31.128400000000003</v>
      </c>
      <c r="BH333" s="22">
        <f t="shared" si="111"/>
        <v>47.5764</v>
      </c>
      <c r="BI333" s="22">
        <f t="shared" si="111"/>
        <v>93.836399999999998</v>
      </c>
    </row>
    <row r="334" spans="1:61" hidden="1" x14ac:dyDescent="0.3">
      <c r="A334" s="20">
        <v>45340.604166666664</v>
      </c>
      <c r="B334" s="19">
        <v>195</v>
      </c>
      <c r="C334" s="19">
        <v>187</v>
      </c>
      <c r="D334" s="19"/>
      <c r="E334" s="19">
        <v>199</v>
      </c>
      <c r="F334" s="19">
        <v>221</v>
      </c>
      <c r="G334" s="19">
        <v>147</v>
      </c>
      <c r="H334" s="19">
        <v>273</v>
      </c>
      <c r="I334" s="19">
        <v>237</v>
      </c>
      <c r="J334" s="19">
        <v>171</v>
      </c>
      <c r="K334" s="19">
        <v>182</v>
      </c>
      <c r="L334" s="19">
        <v>216</v>
      </c>
      <c r="M334" s="19">
        <v>77</v>
      </c>
      <c r="N334" s="19">
        <v>269</v>
      </c>
      <c r="O334" s="19">
        <v>170</v>
      </c>
      <c r="P334" s="19">
        <v>150</v>
      </c>
      <c r="Q334" s="19">
        <v>8</v>
      </c>
      <c r="R334" s="19">
        <v>231</v>
      </c>
      <c r="S334" s="19">
        <v>106</v>
      </c>
      <c r="T334" s="19">
        <v>80</v>
      </c>
      <c r="U334" s="19">
        <v>164</v>
      </c>
      <c r="V334" s="19">
        <v>2166</v>
      </c>
      <c r="W334" s="19">
        <v>222</v>
      </c>
      <c r="X334" s="19">
        <v>184</v>
      </c>
      <c r="Y334" s="19">
        <v>60</v>
      </c>
      <c r="Z334" s="19">
        <v>89</v>
      </c>
      <c r="AA334" s="19">
        <v>180</v>
      </c>
      <c r="AB334" s="19"/>
      <c r="AC334" s="19"/>
      <c r="AD334" s="19"/>
      <c r="AE334" s="19"/>
      <c r="AF334" s="19"/>
      <c r="AG334" s="19"/>
      <c r="AI334" s="21">
        <f t="shared" si="110"/>
        <v>45340.604166666664</v>
      </c>
      <c r="AJ334" s="22">
        <f t="shared" si="95"/>
        <v>102.0604</v>
      </c>
      <c r="AK334" s="22">
        <f t="shared" si="96"/>
        <v>97.948400000000007</v>
      </c>
      <c r="AL334" s="22" t="str">
        <f t="shared" si="103"/>
        <v/>
      </c>
      <c r="AM334" s="22">
        <f t="shared" si="97"/>
        <v>104.1164</v>
      </c>
      <c r="AN334" s="22">
        <f t="shared" si="98"/>
        <v>115.42440000000001</v>
      </c>
      <c r="AO334" s="22">
        <f t="shared" si="99"/>
        <v>77.388400000000004</v>
      </c>
      <c r="AP334" s="22">
        <f t="shared" si="100"/>
        <v>142.1524</v>
      </c>
      <c r="AQ334" s="22">
        <f t="shared" si="101"/>
        <v>123.6484</v>
      </c>
      <c r="AR334" s="22">
        <f t="shared" si="102"/>
        <v>89.724400000000003</v>
      </c>
      <c r="AS334" s="22">
        <f>IF(K334&lt;&gt;"", (K334*0.514)+1.8304,"")</f>
        <v>95.378399999999999</v>
      </c>
      <c r="AT334" s="22">
        <f>IF(L334&lt;&gt;"", (L334*0.514)+1.8304,"")</f>
        <v>112.8544</v>
      </c>
      <c r="AU334" s="22">
        <f>IF(M334&lt;&gt;"", (M334*0.514)+1.8304,"")</f>
        <v>41.4084</v>
      </c>
      <c r="AV334" s="22">
        <f>IF(N334&lt;&gt;"", (N334*0.514)+1.8304,"")</f>
        <v>140.09639999999999</v>
      </c>
      <c r="AW334" s="22">
        <f>IF(O334&lt;&gt;"", (O334*0.514)+1.8304,"")</f>
        <v>89.210399999999993</v>
      </c>
      <c r="AX334" s="22">
        <f>IF(P334&lt;&gt;"", (P334*0.514)+1.8304,"")</f>
        <v>78.930400000000006</v>
      </c>
      <c r="AY334" s="22">
        <f>IF(Q334&lt;&gt;"", (Q334*0.514)+1.8304,"")</f>
        <v>5.9424000000000001</v>
      </c>
      <c r="AZ334" s="22">
        <f>IF(R334&lt;&gt;"", (R334*0.514)+1.8304,"")</f>
        <v>120.56440000000001</v>
      </c>
      <c r="BA334" s="22">
        <f>IF(S334&lt;&gt;"", (S334*0.514)+1.8304,"")</f>
        <v>56.314399999999999</v>
      </c>
      <c r="BB334" s="22">
        <f>IF(T334&lt;&gt;"", (T334*0.514)+1.8304,"")</f>
        <v>42.950400000000002</v>
      </c>
      <c r="BC334" s="22">
        <f>IF(U334&lt;&gt;"", (U334*0.514)+1.8304,"")</f>
        <v>86.126400000000004</v>
      </c>
      <c r="BD334" s="22">
        <f>IF(V334&lt;&gt;"", (V334*0.514)+1.8304,"")</f>
        <v>1115.1544000000001</v>
      </c>
      <c r="BE334" s="22">
        <f t="shared" si="112"/>
        <v>115.9384</v>
      </c>
      <c r="BF334" s="22">
        <f t="shared" si="112"/>
        <v>96.406400000000005</v>
      </c>
      <c r="BG334" s="22">
        <f t="shared" si="112"/>
        <v>32.670400000000001</v>
      </c>
      <c r="BH334" s="22">
        <f t="shared" si="111"/>
        <v>47.5764</v>
      </c>
      <c r="BI334" s="22">
        <f t="shared" si="111"/>
        <v>94.350399999999993</v>
      </c>
    </row>
    <row r="335" spans="1:61" hidden="1" x14ac:dyDescent="0.3">
      <c r="A335" s="20">
        <v>45340.611111111109</v>
      </c>
      <c r="B335" s="19">
        <v>194</v>
      </c>
      <c r="C335" s="19">
        <v>192</v>
      </c>
      <c r="D335" s="19"/>
      <c r="E335" s="19">
        <v>197</v>
      </c>
      <c r="F335" s="19">
        <v>224</v>
      </c>
      <c r="G335" s="19">
        <v>150</v>
      </c>
      <c r="H335" s="19">
        <v>276</v>
      </c>
      <c r="I335" s="19">
        <v>250</v>
      </c>
      <c r="J335" s="19">
        <v>171</v>
      </c>
      <c r="K335" s="19">
        <v>183</v>
      </c>
      <c r="L335" s="19">
        <v>218</v>
      </c>
      <c r="M335" s="19">
        <v>75</v>
      </c>
      <c r="N335" s="19">
        <v>267</v>
      </c>
      <c r="O335" s="19">
        <v>172</v>
      </c>
      <c r="P335" s="19">
        <v>150</v>
      </c>
      <c r="Q335" s="19">
        <v>8</v>
      </c>
      <c r="R335" s="19">
        <v>235</v>
      </c>
      <c r="S335" s="19">
        <v>106</v>
      </c>
      <c r="T335" s="19">
        <v>80</v>
      </c>
      <c r="U335" s="19">
        <v>164</v>
      </c>
      <c r="V335" s="19">
        <v>2168</v>
      </c>
      <c r="W335" s="19">
        <v>221</v>
      </c>
      <c r="X335" s="19">
        <v>185</v>
      </c>
      <c r="Y335" s="19">
        <v>61</v>
      </c>
      <c r="Z335" s="19">
        <v>89</v>
      </c>
      <c r="AA335" s="19">
        <v>181</v>
      </c>
      <c r="AB335" s="19"/>
      <c r="AC335" s="19"/>
      <c r="AD335" s="19"/>
      <c r="AE335" s="19"/>
      <c r="AF335" s="19"/>
      <c r="AG335" s="19"/>
      <c r="AI335" s="21">
        <f t="shared" si="110"/>
        <v>45340.611111111109</v>
      </c>
      <c r="AJ335" s="22">
        <f t="shared" si="95"/>
        <v>101.54640000000001</v>
      </c>
      <c r="AK335" s="22">
        <f t="shared" si="96"/>
        <v>100.5184</v>
      </c>
      <c r="AL335" s="22" t="str">
        <f t="shared" si="103"/>
        <v/>
      </c>
      <c r="AM335" s="22">
        <f t="shared" si="97"/>
        <v>103.08839999999999</v>
      </c>
      <c r="AN335" s="22">
        <f t="shared" si="98"/>
        <v>116.96639999999999</v>
      </c>
      <c r="AO335" s="22">
        <f t="shared" si="99"/>
        <v>78.930400000000006</v>
      </c>
      <c r="AP335" s="22">
        <f t="shared" si="100"/>
        <v>143.6944</v>
      </c>
      <c r="AQ335" s="22">
        <f t="shared" si="101"/>
        <v>130.3304</v>
      </c>
      <c r="AR335" s="22">
        <f t="shared" si="102"/>
        <v>89.724400000000003</v>
      </c>
      <c r="AS335" s="22">
        <f>IF(K335&lt;&gt;"", (K335*0.514)+1.8304,"")</f>
        <v>95.892399999999995</v>
      </c>
      <c r="AT335" s="22">
        <f>IF(L335&lt;&gt;"", (L335*0.514)+1.8304,"")</f>
        <v>113.8824</v>
      </c>
      <c r="AU335" s="22">
        <f>IF(M335&lt;&gt;"", (M335*0.514)+1.8304,"")</f>
        <v>40.380400000000002</v>
      </c>
      <c r="AV335" s="22">
        <f>IF(N335&lt;&gt;"", (N335*0.514)+1.8304,"")</f>
        <v>139.0684</v>
      </c>
      <c r="AW335" s="22">
        <f>IF(O335&lt;&gt;"", (O335*0.514)+1.8304,"")</f>
        <v>90.238399999999999</v>
      </c>
      <c r="AX335" s="22">
        <f>IF(P335&lt;&gt;"", (P335*0.514)+1.8304,"")</f>
        <v>78.930400000000006</v>
      </c>
      <c r="AY335" s="22">
        <f>IF(Q335&lt;&gt;"", (Q335*0.514)+1.8304,"")</f>
        <v>5.9424000000000001</v>
      </c>
      <c r="AZ335" s="22">
        <f>IF(R335&lt;&gt;"", (R335*0.514)+1.8304,"")</f>
        <v>122.6204</v>
      </c>
      <c r="BA335" s="22">
        <f>IF(S335&lt;&gt;"", (S335*0.514)+1.8304,"")</f>
        <v>56.314399999999999</v>
      </c>
      <c r="BB335" s="22">
        <f>IF(T335&lt;&gt;"", (T335*0.514)+1.8304,"")</f>
        <v>42.950400000000002</v>
      </c>
      <c r="BC335" s="22">
        <f>IF(U335&lt;&gt;"", (U335*0.514)+1.8304,"")</f>
        <v>86.126400000000004</v>
      </c>
      <c r="BD335" s="22">
        <f>IF(V335&lt;&gt;"", (V335*0.514)+1.8304,"")</f>
        <v>1116.1824000000001</v>
      </c>
      <c r="BE335" s="22">
        <f t="shared" si="112"/>
        <v>115.42440000000001</v>
      </c>
      <c r="BF335" s="22">
        <f t="shared" si="112"/>
        <v>96.920400000000001</v>
      </c>
      <c r="BG335" s="22">
        <f t="shared" si="112"/>
        <v>33.184399999999997</v>
      </c>
      <c r="BH335" s="22">
        <f t="shared" si="111"/>
        <v>47.5764</v>
      </c>
      <c r="BI335" s="22">
        <f t="shared" si="111"/>
        <v>94.864400000000003</v>
      </c>
    </row>
    <row r="336" spans="1:61" hidden="1" x14ac:dyDescent="0.3">
      <c r="A336" s="20">
        <v>45340.618055555555</v>
      </c>
      <c r="B336" s="19">
        <v>193</v>
      </c>
      <c r="C336" s="19">
        <v>187</v>
      </c>
      <c r="D336" s="19"/>
      <c r="E336" s="19">
        <v>198</v>
      </c>
      <c r="F336" s="19">
        <v>229</v>
      </c>
      <c r="G336" s="19">
        <v>152</v>
      </c>
      <c r="H336" s="19">
        <v>256</v>
      </c>
      <c r="I336" s="19">
        <v>247</v>
      </c>
      <c r="J336" s="19">
        <v>172</v>
      </c>
      <c r="K336" s="19">
        <v>184</v>
      </c>
      <c r="L336" s="19">
        <v>222</v>
      </c>
      <c r="M336" s="19">
        <v>78</v>
      </c>
      <c r="N336" s="19">
        <v>300</v>
      </c>
      <c r="O336" s="19">
        <v>171</v>
      </c>
      <c r="P336" s="19">
        <v>151</v>
      </c>
      <c r="Q336" s="19">
        <v>8</v>
      </c>
      <c r="R336" s="19">
        <v>237</v>
      </c>
      <c r="S336" s="19">
        <v>107</v>
      </c>
      <c r="T336" s="19">
        <v>80</v>
      </c>
      <c r="U336" s="19">
        <v>165</v>
      </c>
      <c r="V336" s="19">
        <v>2167</v>
      </c>
      <c r="W336" s="19">
        <v>222</v>
      </c>
      <c r="X336" s="19">
        <v>185</v>
      </c>
      <c r="Y336" s="19">
        <v>61</v>
      </c>
      <c r="Z336" s="19">
        <v>90</v>
      </c>
      <c r="AA336" s="19">
        <v>181</v>
      </c>
      <c r="AB336" s="19"/>
      <c r="AC336" s="19"/>
      <c r="AD336" s="19"/>
      <c r="AE336" s="19"/>
      <c r="AF336" s="19"/>
      <c r="AG336" s="19"/>
      <c r="AI336" s="21">
        <f t="shared" si="110"/>
        <v>45340.618055555555</v>
      </c>
      <c r="AJ336" s="22">
        <f t="shared" si="95"/>
        <v>101.0324</v>
      </c>
      <c r="AK336" s="22">
        <f t="shared" si="96"/>
        <v>97.948400000000007</v>
      </c>
      <c r="AL336" s="22" t="str">
        <f t="shared" si="103"/>
        <v/>
      </c>
      <c r="AM336" s="22">
        <f t="shared" si="97"/>
        <v>103.6024</v>
      </c>
      <c r="AN336" s="22">
        <f t="shared" si="98"/>
        <v>119.5364</v>
      </c>
      <c r="AO336" s="22">
        <f t="shared" si="99"/>
        <v>79.958399999999997</v>
      </c>
      <c r="AP336" s="22">
        <f t="shared" si="100"/>
        <v>133.4144</v>
      </c>
      <c r="AQ336" s="22">
        <f t="shared" si="101"/>
        <v>128.7884</v>
      </c>
      <c r="AR336" s="22">
        <f t="shared" si="102"/>
        <v>90.238399999999999</v>
      </c>
      <c r="AS336" s="22">
        <f>IF(K336&lt;&gt;"", (K336*0.514)+1.8304,"")</f>
        <v>96.406400000000005</v>
      </c>
      <c r="AT336" s="22">
        <f>IF(L336&lt;&gt;"", (L336*0.514)+1.8304,"")</f>
        <v>115.9384</v>
      </c>
      <c r="AU336" s="22">
        <f>IF(M336&lt;&gt;"", (M336*0.514)+1.8304,"")</f>
        <v>41.922399999999996</v>
      </c>
      <c r="AV336" s="22">
        <f>IF(N336&lt;&gt;"", (N336*0.514)+1.8304,"")</f>
        <v>156.03040000000001</v>
      </c>
      <c r="AW336" s="22">
        <f>IF(O336&lt;&gt;"", (O336*0.514)+1.8304,"")</f>
        <v>89.724400000000003</v>
      </c>
      <c r="AX336" s="22">
        <f>IF(P336&lt;&gt;"", (P336*0.514)+1.8304,"")</f>
        <v>79.444400000000002</v>
      </c>
      <c r="AY336" s="22">
        <f>IF(Q336&lt;&gt;"", (Q336*0.514)+1.8304,"")</f>
        <v>5.9424000000000001</v>
      </c>
      <c r="AZ336" s="22">
        <f>IF(R336&lt;&gt;"", (R336*0.514)+1.8304,"")</f>
        <v>123.6484</v>
      </c>
      <c r="BA336" s="22">
        <f>IF(S336&lt;&gt;"", (S336*0.514)+1.8304,"")</f>
        <v>56.828400000000002</v>
      </c>
      <c r="BB336" s="22">
        <f>IF(T336&lt;&gt;"", (T336*0.514)+1.8304,"")</f>
        <v>42.950400000000002</v>
      </c>
      <c r="BC336" s="22">
        <f>IF(U336&lt;&gt;"", (U336*0.514)+1.8304,"")</f>
        <v>86.6404</v>
      </c>
      <c r="BD336" s="22">
        <f>IF(V336&lt;&gt;"", (V336*0.514)+1.8304,"")</f>
        <v>1115.6684</v>
      </c>
      <c r="BE336" s="22">
        <f t="shared" si="112"/>
        <v>115.9384</v>
      </c>
      <c r="BF336" s="22">
        <f t="shared" si="112"/>
        <v>96.920400000000001</v>
      </c>
      <c r="BG336" s="22">
        <f t="shared" si="112"/>
        <v>33.184399999999997</v>
      </c>
      <c r="BH336" s="22">
        <f t="shared" si="111"/>
        <v>48.090399999999995</v>
      </c>
      <c r="BI336" s="22">
        <f t="shared" si="111"/>
        <v>94.864400000000003</v>
      </c>
    </row>
    <row r="337" spans="1:61" hidden="1" x14ac:dyDescent="0.3">
      <c r="A337" s="20">
        <v>45340.625</v>
      </c>
      <c r="B337" s="19">
        <v>193</v>
      </c>
      <c r="C337" s="19">
        <v>185</v>
      </c>
      <c r="D337" s="19"/>
      <c r="E337" s="19">
        <v>198</v>
      </c>
      <c r="F337" s="19">
        <v>231</v>
      </c>
      <c r="G337" s="19">
        <v>151</v>
      </c>
      <c r="H337" s="19">
        <v>258</v>
      </c>
      <c r="I337" s="19">
        <v>246</v>
      </c>
      <c r="J337" s="19">
        <v>172</v>
      </c>
      <c r="K337" s="19">
        <v>184</v>
      </c>
      <c r="L337" s="19">
        <v>223</v>
      </c>
      <c r="M337" s="19">
        <v>76</v>
      </c>
      <c r="N337" s="19">
        <v>386</v>
      </c>
      <c r="O337" s="19">
        <v>171</v>
      </c>
      <c r="P337" s="19">
        <v>152</v>
      </c>
      <c r="Q337" s="19">
        <v>8</v>
      </c>
      <c r="R337" s="19">
        <v>240</v>
      </c>
      <c r="S337" s="19">
        <v>108</v>
      </c>
      <c r="T337" s="19">
        <v>81</v>
      </c>
      <c r="U337" s="19">
        <v>165</v>
      </c>
      <c r="V337" s="19">
        <v>2166</v>
      </c>
      <c r="W337" s="19">
        <v>225</v>
      </c>
      <c r="X337" s="19">
        <v>188</v>
      </c>
      <c r="Y337" s="19">
        <v>63</v>
      </c>
      <c r="Z337" s="19">
        <v>91</v>
      </c>
      <c r="AA337" s="19">
        <v>181</v>
      </c>
      <c r="AB337" s="19"/>
      <c r="AC337" s="19"/>
      <c r="AD337" s="19"/>
      <c r="AE337" s="19"/>
      <c r="AF337" s="19"/>
      <c r="AG337" s="19"/>
      <c r="AI337" s="21">
        <f t="shared" si="110"/>
        <v>45340.625</v>
      </c>
      <c r="AJ337" s="22">
        <f t="shared" si="95"/>
        <v>101.0324</v>
      </c>
      <c r="AK337" s="22">
        <f t="shared" si="96"/>
        <v>96.920400000000001</v>
      </c>
      <c r="AL337" s="22" t="str">
        <f t="shared" si="103"/>
        <v/>
      </c>
      <c r="AM337" s="22">
        <f t="shared" si="97"/>
        <v>103.6024</v>
      </c>
      <c r="AN337" s="22">
        <f t="shared" si="98"/>
        <v>120.56440000000001</v>
      </c>
      <c r="AO337" s="22">
        <f t="shared" si="99"/>
        <v>79.444400000000002</v>
      </c>
      <c r="AP337" s="22">
        <f t="shared" si="100"/>
        <v>134.44239999999999</v>
      </c>
      <c r="AQ337" s="22">
        <f t="shared" si="101"/>
        <v>128.27440000000001</v>
      </c>
      <c r="AR337" s="22">
        <f t="shared" si="102"/>
        <v>90.238399999999999</v>
      </c>
      <c r="AS337" s="22">
        <f>IF(K337&lt;&gt;"", (K337*0.514)+1.8304,"")</f>
        <v>96.406400000000005</v>
      </c>
      <c r="AT337" s="22">
        <f>IF(L337&lt;&gt;"", (L337*0.514)+1.8304,"")</f>
        <v>116.4524</v>
      </c>
      <c r="AU337" s="22">
        <f>IF(M337&lt;&gt;"", (M337*0.514)+1.8304,"")</f>
        <v>40.894399999999997</v>
      </c>
      <c r="AV337" s="22">
        <f>IF(N337&lt;&gt;"", (N337*0.514)+1.8304,"")</f>
        <v>200.23439999999999</v>
      </c>
      <c r="AW337" s="22">
        <f>IF(O337&lt;&gt;"", (O337*0.514)+1.8304,"")</f>
        <v>89.724400000000003</v>
      </c>
      <c r="AX337" s="22">
        <f>IF(P337&lt;&gt;"", (P337*0.514)+1.8304,"")</f>
        <v>79.958399999999997</v>
      </c>
      <c r="AY337" s="22">
        <f>IF(Q337&lt;&gt;"", (Q337*0.514)+1.8304,"")</f>
        <v>5.9424000000000001</v>
      </c>
      <c r="AZ337" s="22">
        <f>IF(R337&lt;&gt;"", (R337*0.514)+1.8304,"")</f>
        <v>125.1904</v>
      </c>
      <c r="BA337" s="22">
        <f>IF(S337&lt;&gt;"", (S337*0.514)+1.8304,"")</f>
        <v>57.342399999999998</v>
      </c>
      <c r="BB337" s="22">
        <f>IF(T337&lt;&gt;"", (T337*0.514)+1.8304,"")</f>
        <v>43.464399999999998</v>
      </c>
      <c r="BC337" s="22">
        <f>IF(U337&lt;&gt;"", (U337*0.514)+1.8304,"")</f>
        <v>86.6404</v>
      </c>
      <c r="BD337" s="22">
        <f>IF(V337&lt;&gt;"", (V337*0.514)+1.8304,"")</f>
        <v>1115.1544000000001</v>
      </c>
      <c r="BE337" s="22">
        <f t="shared" si="112"/>
        <v>117.4804</v>
      </c>
      <c r="BF337" s="22">
        <f t="shared" si="112"/>
        <v>98.462400000000002</v>
      </c>
      <c r="BG337" s="22">
        <f t="shared" si="112"/>
        <v>34.212399999999995</v>
      </c>
      <c r="BH337" s="22">
        <f t="shared" si="111"/>
        <v>48.604399999999998</v>
      </c>
      <c r="BI337" s="22">
        <f t="shared" si="111"/>
        <v>94.864400000000003</v>
      </c>
    </row>
    <row r="338" spans="1:61" hidden="1" x14ac:dyDescent="0.3">
      <c r="A338" s="20">
        <v>45340.631944444445</v>
      </c>
      <c r="B338" s="19">
        <v>191</v>
      </c>
      <c r="C338" s="19">
        <v>182</v>
      </c>
      <c r="D338" s="19"/>
      <c r="E338" s="19">
        <v>198</v>
      </c>
      <c r="F338" s="19">
        <v>227</v>
      </c>
      <c r="G338" s="19">
        <v>153</v>
      </c>
      <c r="H338" s="19">
        <v>256</v>
      </c>
      <c r="I338" s="19">
        <v>239</v>
      </c>
      <c r="J338" s="19">
        <v>172</v>
      </c>
      <c r="K338" s="19">
        <v>184</v>
      </c>
      <c r="L338" s="19">
        <v>226</v>
      </c>
      <c r="M338" s="19">
        <v>78</v>
      </c>
      <c r="N338" s="19">
        <v>271</v>
      </c>
      <c r="O338" s="19">
        <v>173</v>
      </c>
      <c r="P338" s="19">
        <v>152</v>
      </c>
      <c r="Q338" s="19">
        <v>8</v>
      </c>
      <c r="R338" s="19">
        <v>241</v>
      </c>
      <c r="S338" s="19">
        <v>108</v>
      </c>
      <c r="T338" s="19">
        <v>82</v>
      </c>
      <c r="U338" s="19">
        <v>165</v>
      </c>
      <c r="V338" s="19">
        <v>2166</v>
      </c>
      <c r="W338" s="19">
        <v>226</v>
      </c>
      <c r="X338" s="19">
        <v>188</v>
      </c>
      <c r="Y338" s="19">
        <v>62</v>
      </c>
      <c r="Z338" s="19">
        <v>90</v>
      </c>
      <c r="AA338" s="19">
        <v>182</v>
      </c>
      <c r="AB338" s="19"/>
      <c r="AC338" s="19"/>
      <c r="AD338" s="19"/>
      <c r="AE338" s="19"/>
      <c r="AF338" s="19"/>
      <c r="AG338" s="19"/>
      <c r="AI338" s="21">
        <f t="shared" si="110"/>
        <v>45340.631944444445</v>
      </c>
      <c r="AJ338" s="22">
        <f t="shared" ref="AJ338:AJ401" si="113">IF(B338&lt;&gt;"", (B338*0.514)+1.8304,"")</f>
        <v>100.0044</v>
      </c>
      <c r="AK338" s="22">
        <f t="shared" ref="AK338:AK401" si="114">IF(C338&lt;&gt;"", (C338*0.514)+1.8304,"")</f>
        <v>95.378399999999999</v>
      </c>
      <c r="AL338" s="22" t="str">
        <f t="shared" si="103"/>
        <v/>
      </c>
      <c r="AM338" s="22">
        <f t="shared" ref="AM338:AM401" si="115">IF(E338&lt;&gt;"", (E338*0.514)+1.8304,"")</f>
        <v>103.6024</v>
      </c>
      <c r="AN338" s="22">
        <f t="shared" ref="AN338:AN401" si="116">IF(F338&lt;&gt;"", (F338*0.514)+1.8304,"")</f>
        <v>118.50839999999999</v>
      </c>
      <c r="AO338" s="22">
        <f t="shared" ref="AO338:AO401" si="117">IF(G338&lt;&gt;"", (G338*0.514)+1.8304,"")</f>
        <v>80.472399999999993</v>
      </c>
      <c r="AP338" s="22">
        <f t="shared" ref="AP338:AP401" si="118">IF(H338&lt;&gt;"", (H338*0.514)+1.8304,"")</f>
        <v>133.4144</v>
      </c>
      <c r="AQ338" s="22">
        <f t="shared" ref="AQ338:AQ401" si="119">IF(I338&lt;&gt;"", (I338*0.514)+1.8304,"")</f>
        <v>124.6764</v>
      </c>
      <c r="AR338" s="22">
        <f t="shared" ref="AR338:AR401" si="120">IF(J338&lt;&gt;"", (J338*0.514)+1.8304,"")</f>
        <v>90.238399999999999</v>
      </c>
      <c r="AS338" s="22">
        <f>IF(K338&lt;&gt;"", (K338*0.514)+1.8304,"")</f>
        <v>96.406400000000005</v>
      </c>
      <c r="AT338" s="22">
        <f>IF(L338&lt;&gt;"", (L338*0.514)+1.8304,"")</f>
        <v>117.9944</v>
      </c>
      <c r="AU338" s="22">
        <f>IF(M338&lt;&gt;"", (M338*0.514)+1.8304,"")</f>
        <v>41.922399999999996</v>
      </c>
      <c r="AV338" s="22">
        <f>IF(N338&lt;&gt;"", (N338*0.514)+1.8304,"")</f>
        <v>141.12440000000001</v>
      </c>
      <c r="AW338" s="22">
        <f>IF(O338&lt;&gt;"", (O338*0.514)+1.8304,"")</f>
        <v>90.752399999999994</v>
      </c>
      <c r="AX338" s="22">
        <f>IF(P338&lt;&gt;"", (P338*0.514)+1.8304,"")</f>
        <v>79.958399999999997</v>
      </c>
      <c r="AY338" s="22">
        <f>IF(Q338&lt;&gt;"", (Q338*0.514)+1.8304,"")</f>
        <v>5.9424000000000001</v>
      </c>
      <c r="AZ338" s="22">
        <f>IF(R338&lt;&gt;"", (R338*0.514)+1.8304,"")</f>
        <v>125.70440000000001</v>
      </c>
      <c r="BA338" s="22">
        <f>IF(S338&lt;&gt;"", (S338*0.514)+1.8304,"")</f>
        <v>57.342399999999998</v>
      </c>
      <c r="BB338" s="22">
        <f>IF(T338&lt;&gt;"", (T338*0.514)+1.8304,"")</f>
        <v>43.978400000000001</v>
      </c>
      <c r="BC338" s="22">
        <f>IF(U338&lt;&gt;"", (U338*0.514)+1.8304,"")</f>
        <v>86.6404</v>
      </c>
      <c r="BD338" s="22">
        <f>IF(V338&lt;&gt;"", (V338*0.514)+1.8304,"")</f>
        <v>1115.1544000000001</v>
      </c>
      <c r="BE338" s="22">
        <f t="shared" si="112"/>
        <v>117.9944</v>
      </c>
      <c r="BF338" s="22">
        <f t="shared" si="112"/>
        <v>98.462400000000002</v>
      </c>
      <c r="BG338" s="22">
        <f t="shared" si="112"/>
        <v>33.698399999999999</v>
      </c>
      <c r="BH338" s="22">
        <f t="shared" si="111"/>
        <v>48.090399999999995</v>
      </c>
      <c r="BI338" s="22">
        <f t="shared" si="111"/>
        <v>95.378399999999999</v>
      </c>
    </row>
    <row r="339" spans="1:61" hidden="1" x14ac:dyDescent="0.3">
      <c r="A339" s="20">
        <v>45340.638888888891</v>
      </c>
      <c r="B339" s="19">
        <v>190</v>
      </c>
      <c r="C339" s="19">
        <v>177</v>
      </c>
      <c r="D339" s="19"/>
      <c r="E339" s="19">
        <v>195</v>
      </c>
      <c r="F339" s="19">
        <v>225</v>
      </c>
      <c r="G339" s="19">
        <v>154</v>
      </c>
      <c r="H339" s="19">
        <v>251</v>
      </c>
      <c r="I339" s="19">
        <v>241</v>
      </c>
      <c r="J339" s="19">
        <v>173</v>
      </c>
      <c r="K339" s="19">
        <v>184</v>
      </c>
      <c r="L339" s="19">
        <v>226</v>
      </c>
      <c r="M339" s="19">
        <v>79</v>
      </c>
      <c r="N339" s="19">
        <v>379</v>
      </c>
      <c r="O339" s="19">
        <v>174</v>
      </c>
      <c r="P339" s="19">
        <v>152</v>
      </c>
      <c r="Q339" s="19">
        <v>8</v>
      </c>
      <c r="R339" s="19">
        <v>243</v>
      </c>
      <c r="S339" s="19">
        <v>109</v>
      </c>
      <c r="T339" s="19">
        <v>81</v>
      </c>
      <c r="U339" s="19">
        <v>167</v>
      </c>
      <c r="V339" s="19">
        <v>2166</v>
      </c>
      <c r="W339" s="19">
        <v>228</v>
      </c>
      <c r="X339" s="19">
        <v>189</v>
      </c>
      <c r="Y339" s="19">
        <v>63</v>
      </c>
      <c r="Z339" s="19">
        <v>91</v>
      </c>
      <c r="AA339" s="19">
        <v>182</v>
      </c>
      <c r="AB339" s="19"/>
      <c r="AC339" s="19"/>
      <c r="AD339" s="19"/>
      <c r="AE339" s="19"/>
      <c r="AF339" s="19"/>
      <c r="AG339" s="19"/>
      <c r="AI339" s="21">
        <f t="shared" si="110"/>
        <v>45340.638888888891</v>
      </c>
      <c r="AJ339" s="22">
        <f t="shared" si="113"/>
        <v>99.490399999999994</v>
      </c>
      <c r="AK339" s="22">
        <f t="shared" si="114"/>
        <v>92.808400000000006</v>
      </c>
      <c r="AL339" s="22" t="str">
        <f t="shared" ref="AL339:AL402" si="121">IF(D339&lt;&gt;"", (D339*0.514)+1.8304,"")</f>
        <v/>
      </c>
      <c r="AM339" s="22">
        <f t="shared" si="115"/>
        <v>102.0604</v>
      </c>
      <c r="AN339" s="22">
        <f t="shared" si="116"/>
        <v>117.4804</v>
      </c>
      <c r="AO339" s="22">
        <f t="shared" si="117"/>
        <v>80.986400000000003</v>
      </c>
      <c r="AP339" s="22">
        <f t="shared" si="118"/>
        <v>130.84440000000001</v>
      </c>
      <c r="AQ339" s="22">
        <f t="shared" si="119"/>
        <v>125.70440000000001</v>
      </c>
      <c r="AR339" s="22">
        <f t="shared" si="120"/>
        <v>90.752399999999994</v>
      </c>
      <c r="AS339" s="22">
        <f>IF(K339&lt;&gt;"", (K339*0.514)+1.8304,"")</f>
        <v>96.406400000000005</v>
      </c>
      <c r="AT339" s="22">
        <f>IF(L339&lt;&gt;"", (L339*0.514)+1.8304,"")</f>
        <v>117.9944</v>
      </c>
      <c r="AU339" s="22">
        <f>IF(M339&lt;&gt;"", (M339*0.514)+1.8304,"")</f>
        <v>42.436399999999999</v>
      </c>
      <c r="AV339" s="22">
        <f>IF(N339&lt;&gt;"", (N339*0.514)+1.8304,"")</f>
        <v>196.63640000000001</v>
      </c>
      <c r="AW339" s="22">
        <f>IF(O339&lt;&gt;"", (O339*0.514)+1.8304,"")</f>
        <v>91.266400000000004</v>
      </c>
      <c r="AX339" s="22">
        <f>IF(P339&lt;&gt;"", (P339*0.514)+1.8304,"")</f>
        <v>79.958399999999997</v>
      </c>
      <c r="AY339" s="22">
        <f>IF(Q339&lt;&gt;"", (Q339*0.514)+1.8304,"")</f>
        <v>5.9424000000000001</v>
      </c>
      <c r="AZ339" s="22">
        <f>IF(R339&lt;&gt;"", (R339*0.514)+1.8304,"")</f>
        <v>126.7324</v>
      </c>
      <c r="BA339" s="22">
        <f>IF(S339&lt;&gt;"", (S339*0.514)+1.8304,"")</f>
        <v>57.856400000000001</v>
      </c>
      <c r="BB339" s="22">
        <f>IF(T339&lt;&gt;"", (T339*0.514)+1.8304,"")</f>
        <v>43.464399999999998</v>
      </c>
      <c r="BC339" s="22">
        <f>IF(U339&lt;&gt;"", (U339*0.514)+1.8304,"")</f>
        <v>87.668400000000005</v>
      </c>
      <c r="BD339" s="22">
        <f>IF(V339&lt;&gt;"", (V339*0.514)+1.8304,"")</f>
        <v>1115.1544000000001</v>
      </c>
      <c r="BE339" s="22">
        <f t="shared" si="112"/>
        <v>119.0224</v>
      </c>
      <c r="BF339" s="22">
        <f t="shared" si="112"/>
        <v>98.976399999999998</v>
      </c>
      <c r="BG339" s="22">
        <f t="shared" si="112"/>
        <v>34.212399999999995</v>
      </c>
      <c r="BH339" s="22">
        <f t="shared" si="111"/>
        <v>48.604399999999998</v>
      </c>
      <c r="BI339" s="22">
        <f t="shared" si="111"/>
        <v>95.378399999999999</v>
      </c>
    </row>
    <row r="340" spans="1:61" hidden="1" x14ac:dyDescent="0.3">
      <c r="A340" s="20">
        <v>45340.645833333336</v>
      </c>
      <c r="B340" s="19">
        <v>188</v>
      </c>
      <c r="C340" s="19">
        <v>173</v>
      </c>
      <c r="D340" s="19"/>
      <c r="E340" s="19">
        <v>194</v>
      </c>
      <c r="F340" s="19">
        <v>220</v>
      </c>
      <c r="G340" s="19">
        <v>154</v>
      </c>
      <c r="H340" s="19">
        <v>248</v>
      </c>
      <c r="I340" s="19">
        <v>243</v>
      </c>
      <c r="J340" s="19">
        <v>173</v>
      </c>
      <c r="K340" s="19">
        <v>186</v>
      </c>
      <c r="L340" s="19">
        <v>231</v>
      </c>
      <c r="M340" s="19">
        <v>78</v>
      </c>
      <c r="N340" s="19">
        <v>266</v>
      </c>
      <c r="O340" s="19">
        <v>173</v>
      </c>
      <c r="P340" s="19">
        <v>152</v>
      </c>
      <c r="Q340" s="19">
        <v>8</v>
      </c>
      <c r="R340" s="19">
        <v>245</v>
      </c>
      <c r="S340" s="19">
        <v>112</v>
      </c>
      <c r="T340" s="19">
        <v>84</v>
      </c>
      <c r="U340" s="19">
        <v>167</v>
      </c>
      <c r="V340" s="19">
        <v>2166</v>
      </c>
      <c r="W340" s="19">
        <v>231</v>
      </c>
      <c r="X340" s="19">
        <v>190</v>
      </c>
      <c r="Y340" s="19">
        <v>66</v>
      </c>
      <c r="Z340" s="19">
        <v>90</v>
      </c>
      <c r="AA340" s="19">
        <v>183</v>
      </c>
      <c r="AB340" s="19"/>
      <c r="AC340" s="19"/>
      <c r="AD340" s="19"/>
      <c r="AE340" s="19"/>
      <c r="AF340" s="19"/>
      <c r="AG340" s="19"/>
      <c r="AI340" s="21">
        <f t="shared" si="110"/>
        <v>45340.645833333336</v>
      </c>
      <c r="AJ340" s="22">
        <f t="shared" si="113"/>
        <v>98.462400000000002</v>
      </c>
      <c r="AK340" s="22">
        <f t="shared" si="114"/>
        <v>90.752399999999994</v>
      </c>
      <c r="AL340" s="22" t="str">
        <f t="shared" si="121"/>
        <v/>
      </c>
      <c r="AM340" s="22">
        <f t="shared" si="115"/>
        <v>101.54640000000001</v>
      </c>
      <c r="AN340" s="22">
        <f t="shared" si="116"/>
        <v>114.9104</v>
      </c>
      <c r="AO340" s="22">
        <f t="shared" si="117"/>
        <v>80.986400000000003</v>
      </c>
      <c r="AP340" s="22">
        <f t="shared" si="118"/>
        <v>129.30240000000001</v>
      </c>
      <c r="AQ340" s="22">
        <f t="shared" si="119"/>
        <v>126.7324</v>
      </c>
      <c r="AR340" s="22">
        <f t="shared" si="120"/>
        <v>90.752399999999994</v>
      </c>
      <c r="AS340" s="22">
        <f>IF(K340&lt;&gt;"", (K340*0.514)+1.8304,"")</f>
        <v>97.434399999999997</v>
      </c>
      <c r="AT340" s="22">
        <f>IF(L340&lt;&gt;"", (L340*0.514)+1.8304,"")</f>
        <v>120.56440000000001</v>
      </c>
      <c r="AU340" s="22">
        <f>IF(M340&lt;&gt;"", (M340*0.514)+1.8304,"")</f>
        <v>41.922399999999996</v>
      </c>
      <c r="AV340" s="22">
        <f>IF(N340&lt;&gt;"", (N340*0.514)+1.8304,"")</f>
        <v>138.55439999999999</v>
      </c>
      <c r="AW340" s="22">
        <f>IF(O340&lt;&gt;"", (O340*0.514)+1.8304,"")</f>
        <v>90.752399999999994</v>
      </c>
      <c r="AX340" s="22">
        <f>IF(P340&lt;&gt;"", (P340*0.514)+1.8304,"")</f>
        <v>79.958399999999997</v>
      </c>
      <c r="AY340" s="22">
        <f>IF(Q340&lt;&gt;"", (Q340*0.514)+1.8304,"")</f>
        <v>5.9424000000000001</v>
      </c>
      <c r="AZ340" s="22">
        <f>IF(R340&lt;&gt;"", (R340*0.514)+1.8304,"")</f>
        <v>127.7604</v>
      </c>
      <c r="BA340" s="22">
        <f>IF(S340&lt;&gt;"", (S340*0.514)+1.8304,"")</f>
        <v>59.398399999999995</v>
      </c>
      <c r="BB340" s="22">
        <f>IF(T340&lt;&gt;"", (T340*0.514)+1.8304,"")</f>
        <v>45.006399999999999</v>
      </c>
      <c r="BC340" s="22">
        <f>IF(U340&lt;&gt;"", (U340*0.514)+1.8304,"")</f>
        <v>87.668400000000005</v>
      </c>
      <c r="BD340" s="22">
        <f>IF(V340&lt;&gt;"", (V340*0.514)+1.8304,"")</f>
        <v>1115.1544000000001</v>
      </c>
      <c r="BE340" s="22">
        <f t="shared" si="112"/>
        <v>120.56440000000001</v>
      </c>
      <c r="BF340" s="22">
        <f t="shared" si="112"/>
        <v>99.490399999999994</v>
      </c>
      <c r="BG340" s="22">
        <f t="shared" si="112"/>
        <v>35.754399999999997</v>
      </c>
      <c r="BH340" s="22">
        <f t="shared" si="111"/>
        <v>48.090399999999995</v>
      </c>
      <c r="BI340" s="22">
        <f t="shared" si="111"/>
        <v>95.892399999999995</v>
      </c>
    </row>
    <row r="341" spans="1:61" hidden="1" x14ac:dyDescent="0.3">
      <c r="A341" s="20">
        <v>45340.652777777781</v>
      </c>
      <c r="B341" s="19">
        <v>184</v>
      </c>
      <c r="C341" s="19">
        <v>172</v>
      </c>
      <c r="D341" s="19"/>
      <c r="E341" s="19">
        <v>195</v>
      </c>
      <c r="F341" s="19">
        <v>216</v>
      </c>
      <c r="G341" s="19">
        <v>155</v>
      </c>
      <c r="H341" s="19">
        <v>237</v>
      </c>
      <c r="I341" s="19">
        <v>241</v>
      </c>
      <c r="J341" s="19">
        <v>173</v>
      </c>
      <c r="K341" s="19">
        <v>188</v>
      </c>
      <c r="L341" s="19">
        <v>241</v>
      </c>
      <c r="M341" s="19">
        <v>78</v>
      </c>
      <c r="N341" s="19">
        <v>250</v>
      </c>
      <c r="O341" s="19">
        <v>172</v>
      </c>
      <c r="P341" s="19">
        <v>153</v>
      </c>
      <c r="Q341" s="19">
        <v>8</v>
      </c>
      <c r="R341" s="19">
        <v>244</v>
      </c>
      <c r="S341" s="19">
        <v>113</v>
      </c>
      <c r="T341" s="19">
        <v>87</v>
      </c>
      <c r="U341" s="19">
        <v>166</v>
      </c>
      <c r="V341" s="19">
        <v>2167</v>
      </c>
      <c r="W341" s="19">
        <v>232</v>
      </c>
      <c r="X341" s="19">
        <v>191</v>
      </c>
      <c r="Y341" s="19">
        <v>64</v>
      </c>
      <c r="Z341" s="19">
        <v>93</v>
      </c>
      <c r="AA341" s="19">
        <v>184</v>
      </c>
      <c r="AB341" s="19"/>
      <c r="AC341" s="19"/>
      <c r="AD341" s="19"/>
      <c r="AE341" s="19"/>
      <c r="AF341" s="19"/>
      <c r="AG341" s="19"/>
      <c r="AI341" s="21">
        <f t="shared" si="110"/>
        <v>45340.652777777781</v>
      </c>
      <c r="AJ341" s="22">
        <f t="shared" si="113"/>
        <v>96.406400000000005</v>
      </c>
      <c r="AK341" s="22">
        <f t="shared" si="114"/>
        <v>90.238399999999999</v>
      </c>
      <c r="AL341" s="22" t="str">
        <f t="shared" si="121"/>
        <v/>
      </c>
      <c r="AM341" s="22">
        <f t="shared" si="115"/>
        <v>102.0604</v>
      </c>
      <c r="AN341" s="22">
        <f t="shared" si="116"/>
        <v>112.8544</v>
      </c>
      <c r="AO341" s="22">
        <f t="shared" si="117"/>
        <v>81.500399999999999</v>
      </c>
      <c r="AP341" s="22">
        <f t="shared" si="118"/>
        <v>123.6484</v>
      </c>
      <c r="AQ341" s="22">
        <f t="shared" si="119"/>
        <v>125.70440000000001</v>
      </c>
      <c r="AR341" s="22">
        <f t="shared" si="120"/>
        <v>90.752399999999994</v>
      </c>
      <c r="AS341" s="22">
        <f>IF(K341&lt;&gt;"", (K341*0.514)+1.8304,"")</f>
        <v>98.462400000000002</v>
      </c>
      <c r="AT341" s="22">
        <f>IF(L341&lt;&gt;"", (L341*0.514)+1.8304,"")</f>
        <v>125.70440000000001</v>
      </c>
      <c r="AU341" s="22">
        <f>IF(M341&lt;&gt;"", (M341*0.514)+1.8304,"")</f>
        <v>41.922399999999996</v>
      </c>
      <c r="AV341" s="22">
        <f>IF(N341&lt;&gt;"", (N341*0.514)+1.8304,"")</f>
        <v>130.3304</v>
      </c>
      <c r="AW341" s="22">
        <f>IF(O341&lt;&gt;"", (O341*0.514)+1.8304,"")</f>
        <v>90.238399999999999</v>
      </c>
      <c r="AX341" s="22">
        <f>IF(P341&lt;&gt;"", (P341*0.514)+1.8304,"")</f>
        <v>80.472399999999993</v>
      </c>
      <c r="AY341" s="22">
        <f>IF(Q341&lt;&gt;"", (Q341*0.514)+1.8304,"")</f>
        <v>5.9424000000000001</v>
      </c>
      <c r="AZ341" s="22">
        <f>IF(R341&lt;&gt;"", (R341*0.514)+1.8304,"")</f>
        <v>127.24639999999999</v>
      </c>
      <c r="BA341" s="22">
        <f>IF(S341&lt;&gt;"", (S341*0.514)+1.8304,"")</f>
        <v>59.912399999999998</v>
      </c>
      <c r="BB341" s="22">
        <f>IF(T341&lt;&gt;"", (T341*0.514)+1.8304,"")</f>
        <v>46.548400000000001</v>
      </c>
      <c r="BC341" s="22">
        <f>IF(U341&lt;&gt;"", (U341*0.514)+1.8304,"")</f>
        <v>87.154399999999995</v>
      </c>
      <c r="BD341" s="22">
        <f>IF(V341&lt;&gt;"", (V341*0.514)+1.8304,"")</f>
        <v>1115.6684</v>
      </c>
      <c r="BE341" s="22">
        <f t="shared" si="112"/>
        <v>121.0784</v>
      </c>
      <c r="BF341" s="22">
        <f t="shared" si="112"/>
        <v>100.0044</v>
      </c>
      <c r="BG341" s="22">
        <f t="shared" si="112"/>
        <v>34.726399999999998</v>
      </c>
      <c r="BH341" s="22">
        <f t="shared" si="111"/>
        <v>49.632399999999997</v>
      </c>
      <c r="BI341" s="22">
        <f t="shared" si="111"/>
        <v>96.406400000000005</v>
      </c>
    </row>
    <row r="342" spans="1:61" hidden="1" x14ac:dyDescent="0.3">
      <c r="A342" s="20">
        <v>45340.659722222219</v>
      </c>
      <c r="B342" s="19">
        <v>181</v>
      </c>
      <c r="C342" s="19">
        <v>170</v>
      </c>
      <c r="D342" s="19"/>
      <c r="E342" s="19">
        <v>195</v>
      </c>
      <c r="F342" s="19">
        <v>212</v>
      </c>
      <c r="G342" s="19">
        <v>157</v>
      </c>
      <c r="H342" s="19">
        <v>242</v>
      </c>
      <c r="I342" s="19">
        <v>245</v>
      </c>
      <c r="J342" s="19">
        <v>174</v>
      </c>
      <c r="K342" s="19">
        <v>187</v>
      </c>
      <c r="L342" s="19">
        <v>239</v>
      </c>
      <c r="M342" s="19">
        <v>79</v>
      </c>
      <c r="N342" s="19">
        <v>251</v>
      </c>
      <c r="O342" s="19">
        <v>173</v>
      </c>
      <c r="P342" s="19">
        <v>153</v>
      </c>
      <c r="Q342" s="19">
        <v>8</v>
      </c>
      <c r="R342" s="19">
        <v>244</v>
      </c>
      <c r="S342" s="19">
        <v>112</v>
      </c>
      <c r="T342" s="19">
        <v>84</v>
      </c>
      <c r="U342" s="19">
        <v>167</v>
      </c>
      <c r="V342" s="19">
        <v>2167</v>
      </c>
      <c r="W342" s="19">
        <v>234</v>
      </c>
      <c r="X342" s="19">
        <v>191</v>
      </c>
      <c r="Y342" s="19">
        <v>64</v>
      </c>
      <c r="Z342" s="19">
        <v>93</v>
      </c>
      <c r="AA342" s="19">
        <v>187</v>
      </c>
      <c r="AB342" s="19"/>
      <c r="AC342" s="19"/>
      <c r="AD342" s="19"/>
      <c r="AE342" s="19"/>
      <c r="AF342" s="19"/>
      <c r="AG342" s="19"/>
      <c r="AI342" s="21">
        <f t="shared" si="110"/>
        <v>45340.659722222219</v>
      </c>
      <c r="AJ342" s="22">
        <f t="shared" si="113"/>
        <v>94.864400000000003</v>
      </c>
      <c r="AK342" s="22">
        <f t="shared" si="114"/>
        <v>89.210399999999993</v>
      </c>
      <c r="AL342" s="22" t="str">
        <f t="shared" si="121"/>
        <v/>
      </c>
      <c r="AM342" s="22">
        <f t="shared" si="115"/>
        <v>102.0604</v>
      </c>
      <c r="AN342" s="22">
        <f t="shared" si="116"/>
        <v>110.7984</v>
      </c>
      <c r="AO342" s="22">
        <f t="shared" si="117"/>
        <v>82.528400000000005</v>
      </c>
      <c r="AP342" s="22">
        <f t="shared" si="118"/>
        <v>126.2184</v>
      </c>
      <c r="AQ342" s="22">
        <f t="shared" si="119"/>
        <v>127.7604</v>
      </c>
      <c r="AR342" s="22">
        <f t="shared" si="120"/>
        <v>91.266400000000004</v>
      </c>
      <c r="AS342" s="22">
        <f>IF(K342&lt;&gt;"", (K342*0.514)+1.8304,"")</f>
        <v>97.948400000000007</v>
      </c>
      <c r="AT342" s="22">
        <f>IF(L342&lt;&gt;"", (L342*0.514)+1.8304,"")</f>
        <v>124.6764</v>
      </c>
      <c r="AU342" s="22">
        <f>IF(M342&lt;&gt;"", (M342*0.514)+1.8304,"")</f>
        <v>42.436399999999999</v>
      </c>
      <c r="AV342" s="22">
        <f>IF(N342&lt;&gt;"", (N342*0.514)+1.8304,"")</f>
        <v>130.84440000000001</v>
      </c>
      <c r="AW342" s="22">
        <f>IF(O342&lt;&gt;"", (O342*0.514)+1.8304,"")</f>
        <v>90.752399999999994</v>
      </c>
      <c r="AX342" s="22">
        <f>IF(P342&lt;&gt;"", (P342*0.514)+1.8304,"")</f>
        <v>80.472399999999993</v>
      </c>
      <c r="AY342" s="22">
        <f>IF(Q342&lt;&gt;"", (Q342*0.514)+1.8304,"")</f>
        <v>5.9424000000000001</v>
      </c>
      <c r="AZ342" s="22">
        <f>IF(R342&lt;&gt;"", (R342*0.514)+1.8304,"")</f>
        <v>127.24639999999999</v>
      </c>
      <c r="BA342" s="22">
        <f>IF(S342&lt;&gt;"", (S342*0.514)+1.8304,"")</f>
        <v>59.398399999999995</v>
      </c>
      <c r="BB342" s="22">
        <f>IF(T342&lt;&gt;"", (T342*0.514)+1.8304,"")</f>
        <v>45.006399999999999</v>
      </c>
      <c r="BC342" s="22">
        <f>IF(U342&lt;&gt;"", (U342*0.514)+1.8304,"")</f>
        <v>87.668400000000005</v>
      </c>
      <c r="BD342" s="22">
        <f>IF(V342&lt;&gt;"", (V342*0.514)+1.8304,"")</f>
        <v>1115.6684</v>
      </c>
      <c r="BE342" s="22">
        <f t="shared" si="112"/>
        <v>122.10639999999999</v>
      </c>
      <c r="BF342" s="22">
        <f t="shared" si="112"/>
        <v>100.0044</v>
      </c>
      <c r="BG342" s="22">
        <f t="shared" si="112"/>
        <v>34.726399999999998</v>
      </c>
      <c r="BH342" s="22">
        <f t="shared" si="111"/>
        <v>49.632399999999997</v>
      </c>
      <c r="BI342" s="22">
        <f t="shared" si="111"/>
        <v>97.948400000000007</v>
      </c>
    </row>
    <row r="343" spans="1:61" hidden="1" x14ac:dyDescent="0.3">
      <c r="A343" s="20">
        <v>45340.666666666664</v>
      </c>
      <c r="B343" s="19">
        <v>183</v>
      </c>
      <c r="C343" s="19">
        <v>169</v>
      </c>
      <c r="D343" s="19"/>
      <c r="E343" s="19">
        <v>195</v>
      </c>
      <c r="F343" s="19">
        <v>215</v>
      </c>
      <c r="G343" s="19">
        <v>155</v>
      </c>
      <c r="H343" s="19">
        <v>244</v>
      </c>
      <c r="I343" s="19">
        <v>247</v>
      </c>
      <c r="J343" s="19">
        <v>172</v>
      </c>
      <c r="K343" s="19">
        <v>183</v>
      </c>
      <c r="L343" s="19">
        <v>244</v>
      </c>
      <c r="M343" s="19">
        <v>80</v>
      </c>
      <c r="N343" s="19">
        <v>250</v>
      </c>
      <c r="O343" s="19">
        <v>173</v>
      </c>
      <c r="P343" s="19">
        <v>154</v>
      </c>
      <c r="Q343" s="19">
        <v>8</v>
      </c>
      <c r="R343" s="19">
        <v>246</v>
      </c>
      <c r="S343" s="19">
        <v>113</v>
      </c>
      <c r="T343" s="19">
        <v>83</v>
      </c>
      <c r="U343" s="19">
        <v>166</v>
      </c>
      <c r="V343" s="19">
        <v>2167</v>
      </c>
      <c r="W343" s="19">
        <v>231</v>
      </c>
      <c r="X343" s="19">
        <v>190</v>
      </c>
      <c r="Y343" s="19">
        <v>68</v>
      </c>
      <c r="Z343" s="19">
        <v>90</v>
      </c>
      <c r="AA343" s="19">
        <v>184</v>
      </c>
      <c r="AB343" s="19"/>
      <c r="AC343" s="19"/>
      <c r="AD343" s="19"/>
      <c r="AE343" s="19"/>
      <c r="AF343" s="19"/>
      <c r="AG343" s="19"/>
      <c r="AI343" s="21">
        <f t="shared" si="110"/>
        <v>45340.666666666664</v>
      </c>
      <c r="AJ343" s="22">
        <f t="shared" si="113"/>
        <v>95.892399999999995</v>
      </c>
      <c r="AK343" s="22">
        <f t="shared" si="114"/>
        <v>88.696399999999997</v>
      </c>
      <c r="AL343" s="22" t="str">
        <f t="shared" si="121"/>
        <v/>
      </c>
      <c r="AM343" s="22">
        <f t="shared" si="115"/>
        <v>102.0604</v>
      </c>
      <c r="AN343" s="22">
        <f t="shared" si="116"/>
        <v>112.3404</v>
      </c>
      <c r="AO343" s="22">
        <f t="shared" si="117"/>
        <v>81.500399999999999</v>
      </c>
      <c r="AP343" s="22">
        <f t="shared" si="118"/>
        <v>127.24639999999999</v>
      </c>
      <c r="AQ343" s="22">
        <f t="shared" si="119"/>
        <v>128.7884</v>
      </c>
      <c r="AR343" s="22">
        <f t="shared" si="120"/>
        <v>90.238399999999999</v>
      </c>
      <c r="AS343" s="22">
        <f>IF(K343&lt;&gt;"", (K343*0.514)+1.8304,"")</f>
        <v>95.892399999999995</v>
      </c>
      <c r="AT343" s="22">
        <f>IF(L343&lt;&gt;"", (L343*0.514)+1.8304,"")</f>
        <v>127.24639999999999</v>
      </c>
      <c r="AU343" s="22">
        <f>IF(M343&lt;&gt;"", (M343*0.514)+1.8304,"")</f>
        <v>42.950400000000002</v>
      </c>
      <c r="AV343" s="22">
        <f>IF(N343&lt;&gt;"", (N343*0.514)+1.8304,"")</f>
        <v>130.3304</v>
      </c>
      <c r="AW343" s="22">
        <f>IF(O343&lt;&gt;"", (O343*0.514)+1.8304,"")</f>
        <v>90.752399999999994</v>
      </c>
      <c r="AX343" s="22">
        <f>IF(P343&lt;&gt;"", (P343*0.514)+1.8304,"")</f>
        <v>80.986400000000003</v>
      </c>
      <c r="AY343" s="22">
        <f>IF(Q343&lt;&gt;"", (Q343*0.514)+1.8304,"")</f>
        <v>5.9424000000000001</v>
      </c>
      <c r="AZ343" s="22">
        <f>IF(R343&lt;&gt;"", (R343*0.514)+1.8304,"")</f>
        <v>128.27440000000001</v>
      </c>
      <c r="BA343" s="22">
        <f>IF(S343&lt;&gt;"", (S343*0.514)+1.8304,"")</f>
        <v>59.912399999999998</v>
      </c>
      <c r="BB343" s="22">
        <f>IF(T343&lt;&gt;"", (T343*0.514)+1.8304,"")</f>
        <v>44.492399999999996</v>
      </c>
      <c r="BC343" s="22">
        <f>IF(U343&lt;&gt;"", (U343*0.514)+1.8304,"")</f>
        <v>87.154399999999995</v>
      </c>
      <c r="BD343" s="22">
        <f>IF(V343&lt;&gt;"", (V343*0.514)+1.8304,"")</f>
        <v>1115.6684</v>
      </c>
      <c r="BE343" s="22">
        <f t="shared" si="112"/>
        <v>120.56440000000001</v>
      </c>
      <c r="BF343" s="22">
        <f t="shared" si="112"/>
        <v>99.490399999999994</v>
      </c>
      <c r="BG343" s="22">
        <f t="shared" si="112"/>
        <v>36.782399999999996</v>
      </c>
      <c r="BH343" s="22">
        <f t="shared" ref="BH343:BI358" si="122">IF(Z343&lt;&gt;"", (Z343*0.514)+1.8304,"")</f>
        <v>48.090399999999995</v>
      </c>
      <c r="BI343" s="22">
        <f t="shared" si="122"/>
        <v>96.406400000000005</v>
      </c>
    </row>
    <row r="344" spans="1:61" hidden="1" x14ac:dyDescent="0.3">
      <c r="A344" s="20">
        <v>45340.673611111109</v>
      </c>
      <c r="B344" s="19">
        <v>186</v>
      </c>
      <c r="C344" s="19">
        <v>171</v>
      </c>
      <c r="D344" s="19"/>
      <c r="E344" s="19">
        <v>195</v>
      </c>
      <c r="F344" s="19">
        <v>208</v>
      </c>
      <c r="G344" s="19">
        <v>155</v>
      </c>
      <c r="H344" s="19">
        <v>247</v>
      </c>
      <c r="I344" s="19">
        <v>245</v>
      </c>
      <c r="J344" s="19">
        <v>172</v>
      </c>
      <c r="K344" s="19">
        <v>183</v>
      </c>
      <c r="L344" s="19">
        <v>239</v>
      </c>
      <c r="M344" s="19">
        <v>81</v>
      </c>
      <c r="N344" s="19">
        <v>254</v>
      </c>
      <c r="O344" s="19">
        <v>174</v>
      </c>
      <c r="P344" s="19">
        <v>154</v>
      </c>
      <c r="Q344" s="19">
        <v>8</v>
      </c>
      <c r="R344" s="19">
        <v>245</v>
      </c>
      <c r="S344" s="19">
        <v>111</v>
      </c>
      <c r="T344" s="19">
        <v>85</v>
      </c>
      <c r="U344" s="19">
        <v>166</v>
      </c>
      <c r="V344" s="19">
        <v>2167</v>
      </c>
      <c r="W344" s="19">
        <v>231</v>
      </c>
      <c r="X344" s="19">
        <v>191</v>
      </c>
      <c r="Y344" s="19">
        <v>64</v>
      </c>
      <c r="Z344" s="19">
        <v>89</v>
      </c>
      <c r="AA344" s="19">
        <v>184</v>
      </c>
      <c r="AB344" s="19"/>
      <c r="AC344" s="19"/>
      <c r="AD344" s="19"/>
      <c r="AE344" s="19"/>
      <c r="AF344" s="19"/>
      <c r="AG344" s="19"/>
      <c r="AI344" s="21">
        <f t="shared" si="110"/>
        <v>45340.673611111109</v>
      </c>
      <c r="AJ344" s="22">
        <f t="shared" si="113"/>
        <v>97.434399999999997</v>
      </c>
      <c r="AK344" s="22">
        <f t="shared" si="114"/>
        <v>89.724400000000003</v>
      </c>
      <c r="AL344" s="22" t="str">
        <f t="shared" si="121"/>
        <v/>
      </c>
      <c r="AM344" s="22">
        <f t="shared" si="115"/>
        <v>102.0604</v>
      </c>
      <c r="AN344" s="22">
        <f t="shared" si="116"/>
        <v>108.7424</v>
      </c>
      <c r="AO344" s="22">
        <f t="shared" si="117"/>
        <v>81.500399999999999</v>
      </c>
      <c r="AP344" s="22">
        <f t="shared" si="118"/>
        <v>128.7884</v>
      </c>
      <c r="AQ344" s="22">
        <f t="shared" si="119"/>
        <v>127.7604</v>
      </c>
      <c r="AR344" s="22">
        <f t="shared" si="120"/>
        <v>90.238399999999999</v>
      </c>
      <c r="AS344" s="22">
        <f>IF(K344&lt;&gt;"", (K344*0.514)+1.8304,"")</f>
        <v>95.892399999999995</v>
      </c>
      <c r="AT344" s="22">
        <f>IF(L344&lt;&gt;"", (L344*0.514)+1.8304,"")</f>
        <v>124.6764</v>
      </c>
      <c r="AU344" s="22">
        <f>IF(M344&lt;&gt;"", (M344*0.514)+1.8304,"")</f>
        <v>43.464399999999998</v>
      </c>
      <c r="AV344" s="22">
        <f>IF(N344&lt;&gt;"", (N344*0.514)+1.8304,"")</f>
        <v>132.38640000000001</v>
      </c>
      <c r="AW344" s="22">
        <f>IF(O344&lt;&gt;"", (O344*0.514)+1.8304,"")</f>
        <v>91.266400000000004</v>
      </c>
      <c r="AX344" s="22">
        <f>IF(P344&lt;&gt;"", (P344*0.514)+1.8304,"")</f>
        <v>80.986400000000003</v>
      </c>
      <c r="AY344" s="22">
        <f>IF(Q344&lt;&gt;"", (Q344*0.514)+1.8304,"")</f>
        <v>5.9424000000000001</v>
      </c>
      <c r="AZ344" s="22">
        <f>IF(R344&lt;&gt;"", (R344*0.514)+1.8304,"")</f>
        <v>127.7604</v>
      </c>
      <c r="BA344" s="22">
        <f>IF(S344&lt;&gt;"", (S344*0.514)+1.8304,"")</f>
        <v>58.884399999999999</v>
      </c>
      <c r="BB344" s="22">
        <f>IF(T344&lt;&gt;"", (T344*0.514)+1.8304,"")</f>
        <v>45.520399999999995</v>
      </c>
      <c r="BC344" s="22">
        <f>IF(U344&lt;&gt;"", (U344*0.514)+1.8304,"")</f>
        <v>87.154399999999995</v>
      </c>
      <c r="BD344" s="22">
        <f>IF(V344&lt;&gt;"", (V344*0.514)+1.8304,"")</f>
        <v>1115.6684</v>
      </c>
      <c r="BE344" s="22">
        <f t="shared" si="112"/>
        <v>120.56440000000001</v>
      </c>
      <c r="BF344" s="22">
        <f t="shared" si="112"/>
        <v>100.0044</v>
      </c>
      <c r="BG344" s="22">
        <f t="shared" si="112"/>
        <v>34.726399999999998</v>
      </c>
      <c r="BH344" s="22">
        <f t="shared" si="122"/>
        <v>47.5764</v>
      </c>
      <c r="BI344" s="22">
        <f t="shared" si="122"/>
        <v>96.406400000000005</v>
      </c>
    </row>
    <row r="345" spans="1:61" hidden="1" x14ac:dyDescent="0.3">
      <c r="A345" s="20">
        <v>45340.680555555555</v>
      </c>
      <c r="B345" s="19">
        <v>187</v>
      </c>
      <c r="C345" s="19">
        <v>171</v>
      </c>
      <c r="D345" s="19"/>
      <c r="E345" s="19">
        <v>193</v>
      </c>
      <c r="F345" s="19">
        <v>205</v>
      </c>
      <c r="G345" s="19">
        <v>154</v>
      </c>
      <c r="H345" s="19">
        <v>247</v>
      </c>
      <c r="I345" s="19">
        <v>242</v>
      </c>
      <c r="J345" s="19">
        <v>172</v>
      </c>
      <c r="K345" s="19">
        <v>181</v>
      </c>
      <c r="L345" s="19">
        <v>240</v>
      </c>
      <c r="M345" s="19">
        <v>83</v>
      </c>
      <c r="N345" s="19">
        <v>255</v>
      </c>
      <c r="O345" s="19">
        <v>173</v>
      </c>
      <c r="P345" s="19">
        <v>154</v>
      </c>
      <c r="Q345" s="19">
        <v>8</v>
      </c>
      <c r="R345" s="19">
        <v>246</v>
      </c>
      <c r="S345" s="19">
        <v>112</v>
      </c>
      <c r="T345" s="19">
        <v>85</v>
      </c>
      <c r="U345" s="19">
        <v>167</v>
      </c>
      <c r="V345" s="19">
        <v>2168</v>
      </c>
      <c r="W345" s="19">
        <v>233</v>
      </c>
      <c r="X345" s="19">
        <v>191</v>
      </c>
      <c r="Y345" s="19">
        <v>64</v>
      </c>
      <c r="Z345" s="19">
        <v>90</v>
      </c>
      <c r="AA345" s="19">
        <v>184</v>
      </c>
      <c r="AB345" s="19"/>
      <c r="AC345" s="19"/>
      <c r="AD345" s="19"/>
      <c r="AE345" s="19"/>
      <c r="AF345" s="19"/>
      <c r="AG345" s="19"/>
      <c r="AI345" s="21">
        <f t="shared" si="110"/>
        <v>45340.680555555555</v>
      </c>
      <c r="AJ345" s="22">
        <f t="shared" si="113"/>
        <v>97.948400000000007</v>
      </c>
      <c r="AK345" s="22">
        <f t="shared" si="114"/>
        <v>89.724400000000003</v>
      </c>
      <c r="AL345" s="22" t="str">
        <f t="shared" si="121"/>
        <v/>
      </c>
      <c r="AM345" s="22">
        <f t="shared" si="115"/>
        <v>101.0324</v>
      </c>
      <c r="AN345" s="22">
        <f t="shared" si="116"/>
        <v>107.2004</v>
      </c>
      <c r="AO345" s="22">
        <f t="shared" si="117"/>
        <v>80.986400000000003</v>
      </c>
      <c r="AP345" s="22">
        <f t="shared" si="118"/>
        <v>128.7884</v>
      </c>
      <c r="AQ345" s="22">
        <f t="shared" si="119"/>
        <v>126.2184</v>
      </c>
      <c r="AR345" s="22">
        <f t="shared" si="120"/>
        <v>90.238399999999999</v>
      </c>
      <c r="AS345" s="22">
        <f>IF(K345&lt;&gt;"", (K345*0.514)+1.8304,"")</f>
        <v>94.864400000000003</v>
      </c>
      <c r="AT345" s="22">
        <f>IF(L345&lt;&gt;"", (L345*0.514)+1.8304,"")</f>
        <v>125.1904</v>
      </c>
      <c r="AU345" s="22">
        <f>IF(M345&lt;&gt;"", (M345*0.514)+1.8304,"")</f>
        <v>44.492399999999996</v>
      </c>
      <c r="AV345" s="22">
        <f>IF(N345&lt;&gt;"", (N345*0.514)+1.8304,"")</f>
        <v>132.90039999999999</v>
      </c>
      <c r="AW345" s="22">
        <f>IF(O345&lt;&gt;"", (O345*0.514)+1.8304,"")</f>
        <v>90.752399999999994</v>
      </c>
      <c r="AX345" s="22">
        <f>IF(P345&lt;&gt;"", (P345*0.514)+1.8304,"")</f>
        <v>80.986400000000003</v>
      </c>
      <c r="AY345" s="22">
        <f>IF(Q345&lt;&gt;"", (Q345*0.514)+1.8304,"")</f>
        <v>5.9424000000000001</v>
      </c>
      <c r="AZ345" s="22">
        <f>IF(R345&lt;&gt;"", (R345*0.514)+1.8304,"")</f>
        <v>128.27440000000001</v>
      </c>
      <c r="BA345" s="22">
        <f>IF(S345&lt;&gt;"", (S345*0.514)+1.8304,"")</f>
        <v>59.398399999999995</v>
      </c>
      <c r="BB345" s="22">
        <f>IF(T345&lt;&gt;"", (T345*0.514)+1.8304,"")</f>
        <v>45.520399999999995</v>
      </c>
      <c r="BC345" s="22">
        <f>IF(U345&lt;&gt;"", (U345*0.514)+1.8304,"")</f>
        <v>87.668400000000005</v>
      </c>
      <c r="BD345" s="22">
        <f>IF(V345&lt;&gt;"", (V345*0.514)+1.8304,"")</f>
        <v>1116.1824000000001</v>
      </c>
      <c r="BE345" s="22">
        <f t="shared" ref="BE345:BG360" si="123">IF(W345&lt;&gt;"", (W345*0.514)+1.8304,"")</f>
        <v>121.5924</v>
      </c>
      <c r="BF345" s="22">
        <f t="shared" si="123"/>
        <v>100.0044</v>
      </c>
      <c r="BG345" s="22">
        <f t="shared" si="123"/>
        <v>34.726399999999998</v>
      </c>
      <c r="BH345" s="22">
        <f t="shared" si="122"/>
        <v>48.090399999999995</v>
      </c>
      <c r="BI345" s="22">
        <f t="shared" si="122"/>
        <v>96.406400000000005</v>
      </c>
    </row>
    <row r="346" spans="1:61" hidden="1" x14ac:dyDescent="0.3">
      <c r="A346" s="20">
        <v>45340.6875</v>
      </c>
      <c r="B346" s="19">
        <v>187</v>
      </c>
      <c r="C346" s="19">
        <v>171</v>
      </c>
      <c r="D346" s="19"/>
      <c r="E346" s="19">
        <v>191</v>
      </c>
      <c r="F346" s="19">
        <v>206</v>
      </c>
      <c r="G346" s="19">
        <v>153</v>
      </c>
      <c r="H346" s="19">
        <v>252</v>
      </c>
      <c r="I346" s="19">
        <v>241</v>
      </c>
      <c r="J346" s="19">
        <v>173</v>
      </c>
      <c r="K346" s="19">
        <v>185</v>
      </c>
      <c r="L346" s="19">
        <v>235</v>
      </c>
      <c r="M346" s="19">
        <v>82</v>
      </c>
      <c r="N346" s="19">
        <v>254</v>
      </c>
      <c r="O346" s="19">
        <v>173</v>
      </c>
      <c r="P346" s="19">
        <v>154</v>
      </c>
      <c r="Q346" s="19">
        <v>8</v>
      </c>
      <c r="R346" s="19">
        <v>245</v>
      </c>
      <c r="S346" s="19">
        <v>110</v>
      </c>
      <c r="T346" s="19">
        <v>84</v>
      </c>
      <c r="U346" s="19">
        <v>166</v>
      </c>
      <c r="V346" s="19">
        <v>2170</v>
      </c>
      <c r="W346" s="19">
        <v>233</v>
      </c>
      <c r="X346" s="19">
        <v>191</v>
      </c>
      <c r="Y346" s="19">
        <v>64</v>
      </c>
      <c r="Z346" s="19">
        <v>90</v>
      </c>
      <c r="AA346" s="19">
        <v>183</v>
      </c>
      <c r="AB346" s="19"/>
      <c r="AC346" s="19"/>
      <c r="AD346" s="19"/>
      <c r="AE346" s="19"/>
      <c r="AF346" s="19"/>
      <c r="AG346" s="19"/>
      <c r="AI346" s="21">
        <f t="shared" si="110"/>
        <v>45340.6875</v>
      </c>
      <c r="AJ346" s="22">
        <f t="shared" si="113"/>
        <v>97.948400000000007</v>
      </c>
      <c r="AK346" s="22">
        <f t="shared" si="114"/>
        <v>89.724400000000003</v>
      </c>
      <c r="AL346" s="22" t="str">
        <f t="shared" si="121"/>
        <v/>
      </c>
      <c r="AM346" s="22">
        <f t="shared" si="115"/>
        <v>100.0044</v>
      </c>
      <c r="AN346" s="22">
        <f t="shared" si="116"/>
        <v>107.7144</v>
      </c>
      <c r="AO346" s="22">
        <f t="shared" si="117"/>
        <v>80.472399999999993</v>
      </c>
      <c r="AP346" s="22">
        <f t="shared" si="118"/>
        <v>131.35839999999999</v>
      </c>
      <c r="AQ346" s="22">
        <f t="shared" si="119"/>
        <v>125.70440000000001</v>
      </c>
      <c r="AR346" s="22">
        <f t="shared" si="120"/>
        <v>90.752399999999994</v>
      </c>
      <c r="AS346" s="22">
        <f>IF(K346&lt;&gt;"", (K346*0.514)+1.8304,"")</f>
        <v>96.920400000000001</v>
      </c>
      <c r="AT346" s="22">
        <f>IF(L346&lt;&gt;"", (L346*0.514)+1.8304,"")</f>
        <v>122.6204</v>
      </c>
      <c r="AU346" s="22">
        <f>IF(M346&lt;&gt;"", (M346*0.514)+1.8304,"")</f>
        <v>43.978400000000001</v>
      </c>
      <c r="AV346" s="22">
        <f>IF(N346&lt;&gt;"", (N346*0.514)+1.8304,"")</f>
        <v>132.38640000000001</v>
      </c>
      <c r="AW346" s="22">
        <f>IF(O346&lt;&gt;"", (O346*0.514)+1.8304,"")</f>
        <v>90.752399999999994</v>
      </c>
      <c r="AX346" s="22">
        <f>IF(P346&lt;&gt;"", (P346*0.514)+1.8304,"")</f>
        <v>80.986400000000003</v>
      </c>
      <c r="AY346" s="22">
        <f>IF(Q346&lt;&gt;"", (Q346*0.514)+1.8304,"")</f>
        <v>5.9424000000000001</v>
      </c>
      <c r="AZ346" s="22">
        <f>IF(R346&lt;&gt;"", (R346*0.514)+1.8304,"")</f>
        <v>127.7604</v>
      </c>
      <c r="BA346" s="22">
        <f>IF(S346&lt;&gt;"", (S346*0.514)+1.8304,"")</f>
        <v>58.370399999999997</v>
      </c>
      <c r="BB346" s="22">
        <f>IF(T346&lt;&gt;"", (T346*0.514)+1.8304,"")</f>
        <v>45.006399999999999</v>
      </c>
      <c r="BC346" s="22">
        <f>IF(U346&lt;&gt;"", (U346*0.514)+1.8304,"")</f>
        <v>87.154399999999995</v>
      </c>
      <c r="BD346" s="22">
        <f>IF(V346&lt;&gt;"", (V346*0.514)+1.8304,"")</f>
        <v>1117.2104000000002</v>
      </c>
      <c r="BE346" s="22">
        <f t="shared" si="123"/>
        <v>121.5924</v>
      </c>
      <c r="BF346" s="22">
        <f t="shared" si="123"/>
        <v>100.0044</v>
      </c>
      <c r="BG346" s="22">
        <f t="shared" si="123"/>
        <v>34.726399999999998</v>
      </c>
      <c r="BH346" s="22">
        <f t="shared" si="122"/>
        <v>48.090399999999995</v>
      </c>
      <c r="BI346" s="22">
        <f t="shared" si="122"/>
        <v>95.892399999999995</v>
      </c>
    </row>
    <row r="347" spans="1:61" hidden="1" x14ac:dyDescent="0.3">
      <c r="A347" s="20">
        <v>45340.694444444445</v>
      </c>
      <c r="B347" s="19">
        <v>189</v>
      </c>
      <c r="C347" s="19">
        <v>171</v>
      </c>
      <c r="D347" s="19"/>
      <c r="E347" s="19">
        <v>191</v>
      </c>
      <c r="F347" s="19">
        <v>205</v>
      </c>
      <c r="G347" s="19">
        <v>153</v>
      </c>
      <c r="H347" s="19">
        <v>251</v>
      </c>
      <c r="I347" s="19">
        <v>237</v>
      </c>
      <c r="J347" s="19">
        <v>174</v>
      </c>
      <c r="K347" s="19">
        <v>186</v>
      </c>
      <c r="L347" s="19">
        <v>236</v>
      </c>
      <c r="M347" s="19">
        <v>84</v>
      </c>
      <c r="N347" s="19">
        <v>253</v>
      </c>
      <c r="O347" s="19">
        <v>174</v>
      </c>
      <c r="P347" s="19">
        <v>154</v>
      </c>
      <c r="Q347" s="19">
        <v>8</v>
      </c>
      <c r="R347" s="19">
        <v>245</v>
      </c>
      <c r="S347" s="19">
        <v>112</v>
      </c>
      <c r="T347" s="19">
        <v>84</v>
      </c>
      <c r="U347" s="19">
        <v>166</v>
      </c>
      <c r="V347" s="19">
        <v>2176</v>
      </c>
      <c r="W347" s="19">
        <v>232</v>
      </c>
      <c r="X347" s="19">
        <v>191</v>
      </c>
      <c r="Y347" s="19">
        <v>65</v>
      </c>
      <c r="Z347" s="19">
        <v>92</v>
      </c>
      <c r="AA347" s="19">
        <v>184</v>
      </c>
      <c r="AB347" s="19"/>
      <c r="AC347" s="19"/>
      <c r="AD347" s="19"/>
      <c r="AE347" s="19"/>
      <c r="AF347" s="19"/>
      <c r="AG347" s="19"/>
      <c r="AI347" s="21">
        <f t="shared" si="110"/>
        <v>45340.694444444445</v>
      </c>
      <c r="AJ347" s="22">
        <f t="shared" si="113"/>
        <v>98.976399999999998</v>
      </c>
      <c r="AK347" s="22">
        <f t="shared" si="114"/>
        <v>89.724400000000003</v>
      </c>
      <c r="AL347" s="22" t="str">
        <f t="shared" si="121"/>
        <v/>
      </c>
      <c r="AM347" s="22">
        <f t="shared" si="115"/>
        <v>100.0044</v>
      </c>
      <c r="AN347" s="22">
        <f t="shared" si="116"/>
        <v>107.2004</v>
      </c>
      <c r="AO347" s="22">
        <f t="shared" si="117"/>
        <v>80.472399999999993</v>
      </c>
      <c r="AP347" s="22">
        <f t="shared" si="118"/>
        <v>130.84440000000001</v>
      </c>
      <c r="AQ347" s="22">
        <f t="shared" si="119"/>
        <v>123.6484</v>
      </c>
      <c r="AR347" s="22">
        <f t="shared" si="120"/>
        <v>91.266400000000004</v>
      </c>
      <c r="AS347" s="22">
        <f>IF(K347&lt;&gt;"", (K347*0.514)+1.8304,"")</f>
        <v>97.434399999999997</v>
      </c>
      <c r="AT347" s="22">
        <f>IF(L347&lt;&gt;"", (L347*0.514)+1.8304,"")</f>
        <v>123.1344</v>
      </c>
      <c r="AU347" s="22">
        <f>IF(M347&lt;&gt;"", (M347*0.514)+1.8304,"")</f>
        <v>45.006399999999999</v>
      </c>
      <c r="AV347" s="22">
        <f>IF(N347&lt;&gt;"", (N347*0.514)+1.8304,"")</f>
        <v>131.8724</v>
      </c>
      <c r="AW347" s="22">
        <f>IF(O347&lt;&gt;"", (O347*0.514)+1.8304,"")</f>
        <v>91.266400000000004</v>
      </c>
      <c r="AX347" s="22">
        <f>IF(P347&lt;&gt;"", (P347*0.514)+1.8304,"")</f>
        <v>80.986400000000003</v>
      </c>
      <c r="AY347" s="22">
        <f>IF(Q347&lt;&gt;"", (Q347*0.514)+1.8304,"")</f>
        <v>5.9424000000000001</v>
      </c>
      <c r="AZ347" s="22">
        <f>IF(R347&lt;&gt;"", (R347*0.514)+1.8304,"")</f>
        <v>127.7604</v>
      </c>
      <c r="BA347" s="22">
        <f>IF(S347&lt;&gt;"", (S347*0.514)+1.8304,"")</f>
        <v>59.398399999999995</v>
      </c>
      <c r="BB347" s="22">
        <f>IF(T347&lt;&gt;"", (T347*0.514)+1.8304,"")</f>
        <v>45.006399999999999</v>
      </c>
      <c r="BC347" s="22">
        <f>IF(U347&lt;&gt;"", (U347*0.514)+1.8304,"")</f>
        <v>87.154399999999995</v>
      </c>
      <c r="BD347" s="22">
        <f>IF(V347&lt;&gt;"", (V347*0.514)+1.8304,"")</f>
        <v>1120.2944</v>
      </c>
      <c r="BE347" s="22">
        <f t="shared" si="123"/>
        <v>121.0784</v>
      </c>
      <c r="BF347" s="22">
        <f t="shared" si="123"/>
        <v>100.0044</v>
      </c>
      <c r="BG347" s="22">
        <f t="shared" si="123"/>
        <v>35.240400000000001</v>
      </c>
      <c r="BH347" s="22">
        <f t="shared" si="122"/>
        <v>49.118400000000001</v>
      </c>
      <c r="BI347" s="22">
        <f t="shared" si="122"/>
        <v>96.406400000000005</v>
      </c>
    </row>
    <row r="348" spans="1:61" hidden="1" x14ac:dyDescent="0.3">
      <c r="A348" s="20">
        <v>45340.701388888891</v>
      </c>
      <c r="B348" s="19">
        <v>188</v>
      </c>
      <c r="C348" s="19">
        <v>172</v>
      </c>
      <c r="D348" s="19"/>
      <c r="E348" s="19">
        <v>191</v>
      </c>
      <c r="F348" s="19">
        <v>206</v>
      </c>
      <c r="G348" s="19">
        <v>153</v>
      </c>
      <c r="H348" s="19">
        <v>255</v>
      </c>
      <c r="I348" s="19">
        <v>239</v>
      </c>
      <c r="J348" s="19">
        <v>173</v>
      </c>
      <c r="K348" s="19">
        <v>183</v>
      </c>
      <c r="L348" s="19">
        <v>238</v>
      </c>
      <c r="M348" s="19">
        <v>81</v>
      </c>
      <c r="N348" s="19">
        <v>257</v>
      </c>
      <c r="O348" s="19">
        <v>174</v>
      </c>
      <c r="P348" s="19">
        <v>153</v>
      </c>
      <c r="Q348" s="19">
        <v>8</v>
      </c>
      <c r="R348" s="19">
        <v>248</v>
      </c>
      <c r="S348" s="19">
        <v>113</v>
      </c>
      <c r="T348" s="19">
        <v>85</v>
      </c>
      <c r="U348" s="19">
        <v>166</v>
      </c>
      <c r="V348" s="19">
        <v>2176</v>
      </c>
      <c r="W348" s="19">
        <v>233</v>
      </c>
      <c r="X348" s="19">
        <v>191</v>
      </c>
      <c r="Y348" s="19">
        <v>65</v>
      </c>
      <c r="Z348" s="19">
        <v>93</v>
      </c>
      <c r="AA348" s="19">
        <v>184</v>
      </c>
      <c r="AB348" s="19"/>
      <c r="AC348" s="19"/>
      <c r="AD348" s="19"/>
      <c r="AE348" s="19"/>
      <c r="AF348" s="19"/>
      <c r="AG348" s="19"/>
      <c r="AI348" s="21">
        <f t="shared" si="110"/>
        <v>45340.701388888891</v>
      </c>
      <c r="AJ348" s="22">
        <f t="shared" si="113"/>
        <v>98.462400000000002</v>
      </c>
      <c r="AK348" s="22">
        <f t="shared" si="114"/>
        <v>90.238399999999999</v>
      </c>
      <c r="AL348" s="22" t="str">
        <f t="shared" si="121"/>
        <v/>
      </c>
      <c r="AM348" s="22">
        <f t="shared" si="115"/>
        <v>100.0044</v>
      </c>
      <c r="AN348" s="22">
        <f t="shared" si="116"/>
        <v>107.7144</v>
      </c>
      <c r="AO348" s="22">
        <f t="shared" si="117"/>
        <v>80.472399999999993</v>
      </c>
      <c r="AP348" s="22">
        <f t="shared" si="118"/>
        <v>132.90039999999999</v>
      </c>
      <c r="AQ348" s="22">
        <f t="shared" si="119"/>
        <v>124.6764</v>
      </c>
      <c r="AR348" s="22">
        <f t="shared" si="120"/>
        <v>90.752399999999994</v>
      </c>
      <c r="AS348" s="22">
        <f>IF(K348&lt;&gt;"", (K348*0.514)+1.8304,"")</f>
        <v>95.892399999999995</v>
      </c>
      <c r="AT348" s="22">
        <f>IF(L348&lt;&gt;"", (L348*0.514)+1.8304,"")</f>
        <v>124.16240000000001</v>
      </c>
      <c r="AU348" s="22">
        <f>IF(M348&lt;&gt;"", (M348*0.514)+1.8304,"")</f>
        <v>43.464399999999998</v>
      </c>
      <c r="AV348" s="22">
        <f>IF(N348&lt;&gt;"", (N348*0.514)+1.8304,"")</f>
        <v>133.92840000000001</v>
      </c>
      <c r="AW348" s="22">
        <f>IF(O348&lt;&gt;"", (O348*0.514)+1.8304,"")</f>
        <v>91.266400000000004</v>
      </c>
      <c r="AX348" s="22">
        <f>IF(P348&lt;&gt;"", (P348*0.514)+1.8304,"")</f>
        <v>80.472399999999993</v>
      </c>
      <c r="AY348" s="22">
        <f>IF(Q348&lt;&gt;"", (Q348*0.514)+1.8304,"")</f>
        <v>5.9424000000000001</v>
      </c>
      <c r="AZ348" s="22">
        <f>IF(R348&lt;&gt;"", (R348*0.514)+1.8304,"")</f>
        <v>129.30240000000001</v>
      </c>
      <c r="BA348" s="22">
        <f>IF(S348&lt;&gt;"", (S348*0.514)+1.8304,"")</f>
        <v>59.912399999999998</v>
      </c>
      <c r="BB348" s="22">
        <f>IF(T348&lt;&gt;"", (T348*0.514)+1.8304,"")</f>
        <v>45.520399999999995</v>
      </c>
      <c r="BC348" s="22">
        <f>IF(U348&lt;&gt;"", (U348*0.514)+1.8304,"")</f>
        <v>87.154399999999995</v>
      </c>
      <c r="BD348" s="22">
        <f>IF(V348&lt;&gt;"", (V348*0.514)+1.8304,"")</f>
        <v>1120.2944</v>
      </c>
      <c r="BE348" s="22">
        <f t="shared" si="123"/>
        <v>121.5924</v>
      </c>
      <c r="BF348" s="22">
        <f t="shared" si="123"/>
        <v>100.0044</v>
      </c>
      <c r="BG348" s="22">
        <f t="shared" si="123"/>
        <v>35.240400000000001</v>
      </c>
      <c r="BH348" s="22">
        <f t="shared" si="122"/>
        <v>49.632399999999997</v>
      </c>
      <c r="BI348" s="22">
        <f t="shared" si="122"/>
        <v>96.406400000000005</v>
      </c>
    </row>
    <row r="349" spans="1:61" hidden="1" x14ac:dyDescent="0.3">
      <c r="A349" s="20">
        <v>45340.708333333336</v>
      </c>
      <c r="B349" s="19">
        <v>188</v>
      </c>
      <c r="C349" s="19">
        <v>172</v>
      </c>
      <c r="D349" s="19"/>
      <c r="E349" s="19">
        <v>192</v>
      </c>
      <c r="F349" s="19">
        <v>203</v>
      </c>
      <c r="G349" s="19">
        <v>153</v>
      </c>
      <c r="H349" s="19">
        <v>252</v>
      </c>
      <c r="I349" s="19">
        <v>230</v>
      </c>
      <c r="J349" s="19">
        <v>174</v>
      </c>
      <c r="K349" s="19">
        <v>184</v>
      </c>
      <c r="L349" s="19">
        <v>234</v>
      </c>
      <c r="M349" s="19">
        <v>82</v>
      </c>
      <c r="N349" s="19">
        <v>254</v>
      </c>
      <c r="O349" s="19">
        <v>175</v>
      </c>
      <c r="P349" s="19">
        <v>154</v>
      </c>
      <c r="Q349" s="19">
        <v>8</v>
      </c>
      <c r="R349" s="19">
        <v>250</v>
      </c>
      <c r="S349" s="19">
        <v>112</v>
      </c>
      <c r="T349" s="19">
        <v>85</v>
      </c>
      <c r="U349" s="19">
        <v>166</v>
      </c>
      <c r="V349" s="19">
        <v>2178</v>
      </c>
      <c r="W349" s="19">
        <v>231</v>
      </c>
      <c r="X349" s="19">
        <v>191</v>
      </c>
      <c r="Y349" s="19">
        <v>65</v>
      </c>
      <c r="Z349" s="19">
        <v>93</v>
      </c>
      <c r="AA349" s="19">
        <v>184</v>
      </c>
      <c r="AB349" s="19"/>
      <c r="AC349" s="19"/>
      <c r="AD349" s="19"/>
      <c r="AE349" s="19"/>
      <c r="AF349" s="19"/>
      <c r="AG349" s="19"/>
      <c r="AI349" s="21">
        <f t="shared" si="110"/>
        <v>45340.708333333336</v>
      </c>
      <c r="AJ349" s="22">
        <f t="shared" si="113"/>
        <v>98.462400000000002</v>
      </c>
      <c r="AK349" s="22">
        <f t="shared" si="114"/>
        <v>90.238399999999999</v>
      </c>
      <c r="AL349" s="22" t="str">
        <f t="shared" si="121"/>
        <v/>
      </c>
      <c r="AM349" s="22">
        <f t="shared" si="115"/>
        <v>100.5184</v>
      </c>
      <c r="AN349" s="22">
        <f t="shared" si="116"/>
        <v>106.1724</v>
      </c>
      <c r="AO349" s="22">
        <f t="shared" si="117"/>
        <v>80.472399999999993</v>
      </c>
      <c r="AP349" s="22">
        <f t="shared" si="118"/>
        <v>131.35839999999999</v>
      </c>
      <c r="AQ349" s="22">
        <f t="shared" si="119"/>
        <v>120.0504</v>
      </c>
      <c r="AR349" s="22">
        <f t="shared" si="120"/>
        <v>91.266400000000004</v>
      </c>
      <c r="AS349" s="22">
        <f>IF(K349&lt;&gt;"", (K349*0.514)+1.8304,"")</f>
        <v>96.406400000000005</v>
      </c>
      <c r="AT349" s="22">
        <f>IF(L349&lt;&gt;"", (L349*0.514)+1.8304,"")</f>
        <v>122.10639999999999</v>
      </c>
      <c r="AU349" s="22">
        <f>IF(M349&lt;&gt;"", (M349*0.514)+1.8304,"")</f>
        <v>43.978400000000001</v>
      </c>
      <c r="AV349" s="22">
        <f>IF(N349&lt;&gt;"", (N349*0.514)+1.8304,"")</f>
        <v>132.38640000000001</v>
      </c>
      <c r="AW349" s="22">
        <f>IF(O349&lt;&gt;"", (O349*0.514)+1.8304,"")</f>
        <v>91.7804</v>
      </c>
      <c r="AX349" s="22">
        <f>IF(P349&lt;&gt;"", (P349*0.514)+1.8304,"")</f>
        <v>80.986400000000003</v>
      </c>
      <c r="AY349" s="22">
        <f>IF(Q349&lt;&gt;"", (Q349*0.514)+1.8304,"")</f>
        <v>5.9424000000000001</v>
      </c>
      <c r="AZ349" s="22">
        <f>IF(R349&lt;&gt;"", (R349*0.514)+1.8304,"")</f>
        <v>130.3304</v>
      </c>
      <c r="BA349" s="22">
        <f>IF(S349&lt;&gt;"", (S349*0.514)+1.8304,"")</f>
        <v>59.398399999999995</v>
      </c>
      <c r="BB349" s="22">
        <f>IF(T349&lt;&gt;"", (T349*0.514)+1.8304,"")</f>
        <v>45.520399999999995</v>
      </c>
      <c r="BC349" s="22">
        <f>IF(U349&lt;&gt;"", (U349*0.514)+1.8304,"")</f>
        <v>87.154399999999995</v>
      </c>
      <c r="BD349" s="22">
        <f>IF(V349&lt;&gt;"", (V349*0.514)+1.8304,"")</f>
        <v>1121.3224</v>
      </c>
      <c r="BE349" s="22">
        <f t="shared" si="123"/>
        <v>120.56440000000001</v>
      </c>
      <c r="BF349" s="22">
        <f t="shared" si="123"/>
        <v>100.0044</v>
      </c>
      <c r="BG349" s="22">
        <f t="shared" si="123"/>
        <v>35.240400000000001</v>
      </c>
      <c r="BH349" s="22">
        <f t="shared" si="122"/>
        <v>49.632399999999997</v>
      </c>
      <c r="BI349" s="22">
        <f t="shared" si="122"/>
        <v>96.406400000000005</v>
      </c>
    </row>
    <row r="350" spans="1:61" hidden="1" x14ac:dyDescent="0.3">
      <c r="A350" s="20">
        <v>45340.715277777781</v>
      </c>
      <c r="B350" s="19">
        <v>190</v>
      </c>
      <c r="C350" s="19">
        <v>173</v>
      </c>
      <c r="D350" s="19"/>
      <c r="E350" s="19">
        <v>192</v>
      </c>
      <c r="F350" s="19">
        <v>200</v>
      </c>
      <c r="G350" s="19">
        <v>152</v>
      </c>
      <c r="H350" s="19">
        <v>249</v>
      </c>
      <c r="I350" s="19">
        <v>227</v>
      </c>
      <c r="J350" s="19">
        <v>171</v>
      </c>
      <c r="K350" s="19">
        <v>183</v>
      </c>
      <c r="L350" s="19">
        <v>234</v>
      </c>
      <c r="M350" s="19">
        <v>83</v>
      </c>
      <c r="N350" s="19">
        <v>255</v>
      </c>
      <c r="O350" s="19">
        <v>174</v>
      </c>
      <c r="P350" s="19">
        <v>153</v>
      </c>
      <c r="Q350" s="19">
        <v>8</v>
      </c>
      <c r="R350" s="19">
        <v>251</v>
      </c>
      <c r="S350" s="19">
        <v>114</v>
      </c>
      <c r="T350" s="19">
        <v>83</v>
      </c>
      <c r="U350" s="19">
        <v>167</v>
      </c>
      <c r="V350" s="19">
        <v>2183</v>
      </c>
      <c r="W350" s="19">
        <v>232</v>
      </c>
      <c r="X350" s="19">
        <v>190</v>
      </c>
      <c r="Y350" s="19">
        <v>64</v>
      </c>
      <c r="Z350" s="19">
        <v>91</v>
      </c>
      <c r="AA350" s="19">
        <v>183</v>
      </c>
      <c r="AB350" s="19"/>
      <c r="AC350" s="19"/>
      <c r="AD350" s="19"/>
      <c r="AE350" s="19"/>
      <c r="AF350" s="19"/>
      <c r="AG350" s="19"/>
      <c r="AI350" s="21">
        <f t="shared" si="110"/>
        <v>45340.715277777781</v>
      </c>
      <c r="AJ350" s="22">
        <f t="shared" si="113"/>
        <v>99.490399999999994</v>
      </c>
      <c r="AK350" s="22">
        <f t="shared" si="114"/>
        <v>90.752399999999994</v>
      </c>
      <c r="AL350" s="22" t="str">
        <f t="shared" si="121"/>
        <v/>
      </c>
      <c r="AM350" s="22">
        <f t="shared" si="115"/>
        <v>100.5184</v>
      </c>
      <c r="AN350" s="22">
        <f t="shared" si="116"/>
        <v>104.63039999999999</v>
      </c>
      <c r="AO350" s="22">
        <f t="shared" si="117"/>
        <v>79.958399999999997</v>
      </c>
      <c r="AP350" s="22">
        <f t="shared" si="118"/>
        <v>129.81640000000002</v>
      </c>
      <c r="AQ350" s="22">
        <f t="shared" si="119"/>
        <v>118.50839999999999</v>
      </c>
      <c r="AR350" s="22">
        <f t="shared" si="120"/>
        <v>89.724400000000003</v>
      </c>
      <c r="AS350" s="22">
        <f>IF(K350&lt;&gt;"", (K350*0.514)+1.8304,"")</f>
        <v>95.892399999999995</v>
      </c>
      <c r="AT350" s="22">
        <f>IF(L350&lt;&gt;"", (L350*0.514)+1.8304,"")</f>
        <v>122.10639999999999</v>
      </c>
      <c r="AU350" s="22">
        <f>IF(M350&lt;&gt;"", (M350*0.514)+1.8304,"")</f>
        <v>44.492399999999996</v>
      </c>
      <c r="AV350" s="22">
        <f>IF(N350&lt;&gt;"", (N350*0.514)+1.8304,"")</f>
        <v>132.90039999999999</v>
      </c>
      <c r="AW350" s="22">
        <f>IF(O350&lt;&gt;"", (O350*0.514)+1.8304,"")</f>
        <v>91.266400000000004</v>
      </c>
      <c r="AX350" s="22">
        <f>IF(P350&lt;&gt;"", (P350*0.514)+1.8304,"")</f>
        <v>80.472399999999993</v>
      </c>
      <c r="AY350" s="22">
        <f>IF(Q350&lt;&gt;"", (Q350*0.514)+1.8304,"")</f>
        <v>5.9424000000000001</v>
      </c>
      <c r="AZ350" s="22">
        <f>IF(R350&lt;&gt;"", (R350*0.514)+1.8304,"")</f>
        <v>130.84440000000001</v>
      </c>
      <c r="BA350" s="22">
        <f>IF(S350&lt;&gt;"", (S350*0.514)+1.8304,"")</f>
        <v>60.426400000000001</v>
      </c>
      <c r="BB350" s="22">
        <f>IF(T350&lt;&gt;"", (T350*0.514)+1.8304,"")</f>
        <v>44.492399999999996</v>
      </c>
      <c r="BC350" s="22">
        <f>IF(U350&lt;&gt;"", (U350*0.514)+1.8304,"")</f>
        <v>87.668400000000005</v>
      </c>
      <c r="BD350" s="22">
        <f>IF(V350&lt;&gt;"", (V350*0.514)+1.8304,"")</f>
        <v>1123.8924000000002</v>
      </c>
      <c r="BE350" s="22">
        <f t="shared" si="123"/>
        <v>121.0784</v>
      </c>
      <c r="BF350" s="22">
        <f t="shared" si="123"/>
        <v>99.490399999999994</v>
      </c>
      <c r="BG350" s="22">
        <f t="shared" si="123"/>
        <v>34.726399999999998</v>
      </c>
      <c r="BH350" s="22">
        <f t="shared" si="122"/>
        <v>48.604399999999998</v>
      </c>
      <c r="BI350" s="22">
        <f t="shared" si="122"/>
        <v>95.892399999999995</v>
      </c>
    </row>
    <row r="351" spans="1:61" hidden="1" x14ac:dyDescent="0.3">
      <c r="A351" s="20">
        <v>45340.722222222219</v>
      </c>
      <c r="B351" s="19">
        <v>191</v>
      </c>
      <c r="C351" s="19">
        <v>173</v>
      </c>
      <c r="D351" s="19"/>
      <c r="E351" s="19">
        <v>193</v>
      </c>
      <c r="F351" s="19">
        <v>199</v>
      </c>
      <c r="G351" s="19">
        <v>154</v>
      </c>
      <c r="H351" s="19">
        <v>238</v>
      </c>
      <c r="I351" s="19">
        <v>222</v>
      </c>
      <c r="J351" s="19">
        <v>171</v>
      </c>
      <c r="K351" s="19">
        <v>186</v>
      </c>
      <c r="L351" s="19">
        <v>234</v>
      </c>
      <c r="M351" s="19">
        <v>82</v>
      </c>
      <c r="N351" s="19">
        <v>251</v>
      </c>
      <c r="O351" s="19">
        <v>176</v>
      </c>
      <c r="P351" s="19">
        <v>153</v>
      </c>
      <c r="Q351" s="19">
        <v>8</v>
      </c>
      <c r="R351" s="19">
        <v>246</v>
      </c>
      <c r="S351" s="19">
        <v>113</v>
      </c>
      <c r="T351" s="19">
        <v>82</v>
      </c>
      <c r="U351" s="19">
        <v>167</v>
      </c>
      <c r="V351" s="19">
        <v>2186</v>
      </c>
      <c r="W351" s="19">
        <v>234</v>
      </c>
      <c r="X351" s="19">
        <v>192</v>
      </c>
      <c r="Y351" s="19">
        <v>67</v>
      </c>
      <c r="Z351" s="19">
        <v>92</v>
      </c>
      <c r="AA351" s="19">
        <v>183</v>
      </c>
      <c r="AB351" s="19"/>
      <c r="AC351" s="19"/>
      <c r="AD351" s="19"/>
      <c r="AE351" s="19"/>
      <c r="AF351" s="19"/>
      <c r="AG351" s="19"/>
      <c r="AI351" s="21">
        <f t="shared" si="110"/>
        <v>45340.722222222219</v>
      </c>
      <c r="AJ351" s="22">
        <f t="shared" si="113"/>
        <v>100.0044</v>
      </c>
      <c r="AK351" s="22">
        <f t="shared" si="114"/>
        <v>90.752399999999994</v>
      </c>
      <c r="AL351" s="22" t="str">
        <f t="shared" si="121"/>
        <v/>
      </c>
      <c r="AM351" s="22">
        <f t="shared" si="115"/>
        <v>101.0324</v>
      </c>
      <c r="AN351" s="22">
        <f t="shared" si="116"/>
        <v>104.1164</v>
      </c>
      <c r="AO351" s="22">
        <f t="shared" si="117"/>
        <v>80.986400000000003</v>
      </c>
      <c r="AP351" s="22">
        <f t="shared" si="118"/>
        <v>124.16240000000001</v>
      </c>
      <c r="AQ351" s="22">
        <f t="shared" si="119"/>
        <v>115.9384</v>
      </c>
      <c r="AR351" s="22">
        <f t="shared" si="120"/>
        <v>89.724400000000003</v>
      </c>
      <c r="AS351" s="22">
        <f>IF(K351&lt;&gt;"", (K351*0.514)+1.8304,"")</f>
        <v>97.434399999999997</v>
      </c>
      <c r="AT351" s="22">
        <f>IF(L351&lt;&gt;"", (L351*0.514)+1.8304,"")</f>
        <v>122.10639999999999</v>
      </c>
      <c r="AU351" s="22">
        <f>IF(M351&lt;&gt;"", (M351*0.514)+1.8304,"")</f>
        <v>43.978400000000001</v>
      </c>
      <c r="AV351" s="22">
        <f>IF(N351&lt;&gt;"", (N351*0.514)+1.8304,"")</f>
        <v>130.84440000000001</v>
      </c>
      <c r="AW351" s="22">
        <f>IF(O351&lt;&gt;"", (O351*0.514)+1.8304,"")</f>
        <v>92.294399999999996</v>
      </c>
      <c r="AX351" s="22">
        <f>IF(P351&lt;&gt;"", (P351*0.514)+1.8304,"")</f>
        <v>80.472399999999993</v>
      </c>
      <c r="AY351" s="22">
        <f>IF(Q351&lt;&gt;"", (Q351*0.514)+1.8304,"")</f>
        <v>5.9424000000000001</v>
      </c>
      <c r="AZ351" s="22">
        <f>IF(R351&lt;&gt;"", (R351*0.514)+1.8304,"")</f>
        <v>128.27440000000001</v>
      </c>
      <c r="BA351" s="22">
        <f>IF(S351&lt;&gt;"", (S351*0.514)+1.8304,"")</f>
        <v>59.912399999999998</v>
      </c>
      <c r="BB351" s="22">
        <f>IF(T351&lt;&gt;"", (T351*0.514)+1.8304,"")</f>
        <v>43.978400000000001</v>
      </c>
      <c r="BC351" s="22">
        <f>IF(U351&lt;&gt;"", (U351*0.514)+1.8304,"")</f>
        <v>87.668400000000005</v>
      </c>
      <c r="BD351" s="22">
        <f>IF(V351&lt;&gt;"", (V351*0.514)+1.8304,"")</f>
        <v>1125.4344000000001</v>
      </c>
      <c r="BE351" s="22">
        <f t="shared" si="123"/>
        <v>122.10639999999999</v>
      </c>
      <c r="BF351" s="22">
        <f t="shared" si="123"/>
        <v>100.5184</v>
      </c>
      <c r="BG351" s="22">
        <f t="shared" si="123"/>
        <v>36.2684</v>
      </c>
      <c r="BH351" s="22">
        <f t="shared" si="122"/>
        <v>49.118400000000001</v>
      </c>
      <c r="BI351" s="22">
        <f t="shared" si="122"/>
        <v>95.892399999999995</v>
      </c>
    </row>
    <row r="352" spans="1:61" hidden="1" x14ac:dyDescent="0.3">
      <c r="A352" s="20">
        <v>45340.729166666664</v>
      </c>
      <c r="B352" s="19">
        <v>191</v>
      </c>
      <c r="C352" s="19">
        <v>173</v>
      </c>
      <c r="D352" s="19"/>
      <c r="E352" s="19">
        <v>193</v>
      </c>
      <c r="F352" s="19">
        <v>199</v>
      </c>
      <c r="G352" s="19">
        <v>153</v>
      </c>
      <c r="H352" s="19">
        <v>236</v>
      </c>
      <c r="I352" s="19">
        <v>221</v>
      </c>
      <c r="J352" s="19">
        <v>173</v>
      </c>
      <c r="K352" s="19">
        <v>185</v>
      </c>
      <c r="L352" s="19">
        <v>235</v>
      </c>
      <c r="M352" s="19">
        <v>80</v>
      </c>
      <c r="N352" s="19">
        <v>250</v>
      </c>
      <c r="O352" s="19">
        <v>174</v>
      </c>
      <c r="P352" s="19">
        <v>154</v>
      </c>
      <c r="Q352" s="19">
        <v>8</v>
      </c>
      <c r="R352" s="19">
        <v>249</v>
      </c>
      <c r="S352" s="19">
        <v>113</v>
      </c>
      <c r="T352" s="19">
        <v>82</v>
      </c>
      <c r="U352" s="19">
        <v>166</v>
      </c>
      <c r="V352" s="19">
        <v>2185</v>
      </c>
      <c r="W352" s="19">
        <v>234</v>
      </c>
      <c r="X352" s="19">
        <v>193</v>
      </c>
      <c r="Y352" s="19">
        <v>64</v>
      </c>
      <c r="Z352" s="19">
        <v>90</v>
      </c>
      <c r="AA352" s="19">
        <v>184</v>
      </c>
      <c r="AB352" s="19"/>
      <c r="AC352" s="19"/>
      <c r="AD352" s="19"/>
      <c r="AE352" s="19"/>
      <c r="AF352" s="19"/>
      <c r="AG352" s="19"/>
      <c r="AI352" s="21">
        <f t="shared" si="110"/>
        <v>45340.729166666664</v>
      </c>
      <c r="AJ352" s="22">
        <f t="shared" si="113"/>
        <v>100.0044</v>
      </c>
      <c r="AK352" s="22">
        <f t="shared" si="114"/>
        <v>90.752399999999994</v>
      </c>
      <c r="AL352" s="22" t="str">
        <f t="shared" si="121"/>
        <v/>
      </c>
      <c r="AM352" s="22">
        <f t="shared" si="115"/>
        <v>101.0324</v>
      </c>
      <c r="AN352" s="22">
        <f t="shared" si="116"/>
        <v>104.1164</v>
      </c>
      <c r="AO352" s="22">
        <f t="shared" si="117"/>
        <v>80.472399999999993</v>
      </c>
      <c r="AP352" s="22">
        <f t="shared" si="118"/>
        <v>123.1344</v>
      </c>
      <c r="AQ352" s="22">
        <f t="shared" si="119"/>
        <v>115.42440000000001</v>
      </c>
      <c r="AR352" s="22">
        <f t="shared" si="120"/>
        <v>90.752399999999994</v>
      </c>
      <c r="AS352" s="22">
        <f>IF(K352&lt;&gt;"", (K352*0.514)+1.8304,"")</f>
        <v>96.920400000000001</v>
      </c>
      <c r="AT352" s="22">
        <f>IF(L352&lt;&gt;"", (L352*0.514)+1.8304,"")</f>
        <v>122.6204</v>
      </c>
      <c r="AU352" s="22">
        <f>IF(M352&lt;&gt;"", (M352*0.514)+1.8304,"")</f>
        <v>42.950400000000002</v>
      </c>
      <c r="AV352" s="22">
        <f>IF(N352&lt;&gt;"", (N352*0.514)+1.8304,"")</f>
        <v>130.3304</v>
      </c>
      <c r="AW352" s="22">
        <f>IF(O352&lt;&gt;"", (O352*0.514)+1.8304,"")</f>
        <v>91.266400000000004</v>
      </c>
      <c r="AX352" s="22">
        <f>IF(P352&lt;&gt;"", (P352*0.514)+1.8304,"")</f>
        <v>80.986400000000003</v>
      </c>
      <c r="AY352" s="22">
        <f>IF(Q352&lt;&gt;"", (Q352*0.514)+1.8304,"")</f>
        <v>5.9424000000000001</v>
      </c>
      <c r="AZ352" s="22">
        <f>IF(R352&lt;&gt;"", (R352*0.514)+1.8304,"")</f>
        <v>129.81640000000002</v>
      </c>
      <c r="BA352" s="22">
        <f>IF(S352&lt;&gt;"", (S352*0.514)+1.8304,"")</f>
        <v>59.912399999999998</v>
      </c>
      <c r="BB352" s="22">
        <f>IF(T352&lt;&gt;"", (T352*0.514)+1.8304,"")</f>
        <v>43.978400000000001</v>
      </c>
      <c r="BC352" s="22">
        <f>IF(U352&lt;&gt;"", (U352*0.514)+1.8304,"")</f>
        <v>87.154399999999995</v>
      </c>
      <c r="BD352" s="22">
        <f>IF(V352&lt;&gt;"", (V352*0.514)+1.8304,"")</f>
        <v>1124.9204</v>
      </c>
      <c r="BE352" s="22">
        <f t="shared" si="123"/>
        <v>122.10639999999999</v>
      </c>
      <c r="BF352" s="22">
        <f t="shared" si="123"/>
        <v>101.0324</v>
      </c>
      <c r="BG352" s="22">
        <f t="shared" si="123"/>
        <v>34.726399999999998</v>
      </c>
      <c r="BH352" s="22">
        <f t="shared" si="122"/>
        <v>48.090399999999995</v>
      </c>
      <c r="BI352" s="22">
        <f t="shared" si="122"/>
        <v>96.406400000000005</v>
      </c>
    </row>
    <row r="353" spans="1:61" hidden="1" x14ac:dyDescent="0.3">
      <c r="A353" s="20">
        <v>45340.736111111109</v>
      </c>
      <c r="B353" s="19">
        <v>190</v>
      </c>
      <c r="C353" s="19">
        <v>172</v>
      </c>
      <c r="D353" s="19"/>
      <c r="E353" s="19">
        <v>192</v>
      </c>
      <c r="F353" s="19">
        <v>198</v>
      </c>
      <c r="G353" s="19">
        <v>152</v>
      </c>
      <c r="H353" s="19">
        <v>231</v>
      </c>
      <c r="I353" s="19">
        <v>224</v>
      </c>
      <c r="J353" s="19">
        <v>173</v>
      </c>
      <c r="K353" s="19">
        <v>184</v>
      </c>
      <c r="L353" s="19">
        <v>234</v>
      </c>
      <c r="M353" s="19">
        <v>83</v>
      </c>
      <c r="N353" s="19">
        <v>254</v>
      </c>
      <c r="O353" s="19">
        <v>173</v>
      </c>
      <c r="P353" s="19">
        <v>154</v>
      </c>
      <c r="Q353" s="19">
        <v>8</v>
      </c>
      <c r="R353" s="19">
        <v>248</v>
      </c>
      <c r="S353" s="19">
        <v>113</v>
      </c>
      <c r="T353" s="19">
        <v>83</v>
      </c>
      <c r="U353" s="19">
        <v>167</v>
      </c>
      <c r="V353" s="19">
        <v>2183</v>
      </c>
      <c r="W353" s="19">
        <v>238</v>
      </c>
      <c r="X353" s="19">
        <v>192</v>
      </c>
      <c r="Y353" s="19">
        <v>65</v>
      </c>
      <c r="Z353" s="19">
        <v>91</v>
      </c>
      <c r="AA353" s="19">
        <v>184</v>
      </c>
      <c r="AB353" s="19"/>
      <c r="AC353" s="19"/>
      <c r="AD353" s="19"/>
      <c r="AE353" s="19"/>
      <c r="AF353" s="19"/>
      <c r="AG353" s="19"/>
      <c r="AI353" s="21">
        <f t="shared" si="110"/>
        <v>45340.736111111109</v>
      </c>
      <c r="AJ353" s="22">
        <f t="shared" si="113"/>
        <v>99.490399999999994</v>
      </c>
      <c r="AK353" s="22">
        <f t="shared" si="114"/>
        <v>90.238399999999999</v>
      </c>
      <c r="AL353" s="22" t="str">
        <f t="shared" si="121"/>
        <v/>
      </c>
      <c r="AM353" s="22">
        <f t="shared" si="115"/>
        <v>100.5184</v>
      </c>
      <c r="AN353" s="22">
        <f t="shared" si="116"/>
        <v>103.6024</v>
      </c>
      <c r="AO353" s="22">
        <f t="shared" si="117"/>
        <v>79.958399999999997</v>
      </c>
      <c r="AP353" s="22">
        <f t="shared" si="118"/>
        <v>120.56440000000001</v>
      </c>
      <c r="AQ353" s="22">
        <f t="shared" si="119"/>
        <v>116.96639999999999</v>
      </c>
      <c r="AR353" s="22">
        <f t="shared" si="120"/>
        <v>90.752399999999994</v>
      </c>
      <c r="AS353" s="22">
        <f>IF(K353&lt;&gt;"", (K353*0.514)+1.8304,"")</f>
        <v>96.406400000000005</v>
      </c>
      <c r="AT353" s="22">
        <f>IF(L353&lt;&gt;"", (L353*0.514)+1.8304,"")</f>
        <v>122.10639999999999</v>
      </c>
      <c r="AU353" s="22">
        <f>IF(M353&lt;&gt;"", (M353*0.514)+1.8304,"")</f>
        <v>44.492399999999996</v>
      </c>
      <c r="AV353" s="22">
        <f>IF(N353&lt;&gt;"", (N353*0.514)+1.8304,"")</f>
        <v>132.38640000000001</v>
      </c>
      <c r="AW353" s="22">
        <f>IF(O353&lt;&gt;"", (O353*0.514)+1.8304,"")</f>
        <v>90.752399999999994</v>
      </c>
      <c r="AX353" s="22">
        <f>IF(P353&lt;&gt;"", (P353*0.514)+1.8304,"")</f>
        <v>80.986400000000003</v>
      </c>
      <c r="AY353" s="22">
        <f>IF(Q353&lt;&gt;"", (Q353*0.514)+1.8304,"")</f>
        <v>5.9424000000000001</v>
      </c>
      <c r="AZ353" s="22">
        <f>IF(R353&lt;&gt;"", (R353*0.514)+1.8304,"")</f>
        <v>129.30240000000001</v>
      </c>
      <c r="BA353" s="22">
        <f>IF(S353&lt;&gt;"", (S353*0.514)+1.8304,"")</f>
        <v>59.912399999999998</v>
      </c>
      <c r="BB353" s="22">
        <f>IF(T353&lt;&gt;"", (T353*0.514)+1.8304,"")</f>
        <v>44.492399999999996</v>
      </c>
      <c r="BC353" s="22">
        <f>IF(U353&lt;&gt;"", (U353*0.514)+1.8304,"")</f>
        <v>87.668400000000005</v>
      </c>
      <c r="BD353" s="22">
        <f>IF(V353&lt;&gt;"", (V353*0.514)+1.8304,"")</f>
        <v>1123.8924000000002</v>
      </c>
      <c r="BE353" s="22">
        <f t="shared" si="123"/>
        <v>124.16240000000001</v>
      </c>
      <c r="BF353" s="22">
        <f t="shared" si="123"/>
        <v>100.5184</v>
      </c>
      <c r="BG353" s="22">
        <f t="shared" si="123"/>
        <v>35.240400000000001</v>
      </c>
      <c r="BH353" s="22">
        <f t="shared" si="122"/>
        <v>48.604399999999998</v>
      </c>
      <c r="BI353" s="22">
        <f t="shared" si="122"/>
        <v>96.406400000000005</v>
      </c>
    </row>
    <row r="354" spans="1:61" hidden="1" x14ac:dyDescent="0.3">
      <c r="A354" s="20">
        <v>45340.743055555555</v>
      </c>
      <c r="B354" s="19">
        <v>190</v>
      </c>
      <c r="C354" s="19">
        <v>170</v>
      </c>
      <c r="D354" s="19"/>
      <c r="E354" s="19">
        <v>193</v>
      </c>
      <c r="F354" s="19">
        <v>197</v>
      </c>
      <c r="G354" s="19">
        <v>151</v>
      </c>
      <c r="H354" s="19">
        <v>235</v>
      </c>
      <c r="I354" s="19">
        <v>218</v>
      </c>
      <c r="J354" s="19">
        <v>171</v>
      </c>
      <c r="K354" s="19">
        <v>185</v>
      </c>
      <c r="L354" s="19">
        <v>232</v>
      </c>
      <c r="M354" s="19">
        <v>81</v>
      </c>
      <c r="N354" s="19">
        <v>252</v>
      </c>
      <c r="O354" s="19">
        <v>176</v>
      </c>
      <c r="P354" s="19">
        <v>153</v>
      </c>
      <c r="Q354" s="19">
        <v>8</v>
      </c>
      <c r="R354" s="19">
        <v>244</v>
      </c>
      <c r="S354" s="19">
        <v>113</v>
      </c>
      <c r="T354" s="19">
        <v>85</v>
      </c>
      <c r="U354" s="19">
        <v>167</v>
      </c>
      <c r="V354" s="19">
        <v>2192</v>
      </c>
      <c r="W354" s="19">
        <v>236</v>
      </c>
      <c r="X354" s="19">
        <v>192</v>
      </c>
      <c r="Y354" s="19">
        <v>66</v>
      </c>
      <c r="Z354" s="19">
        <v>95</v>
      </c>
      <c r="AA354" s="19">
        <v>185</v>
      </c>
      <c r="AB354" s="19"/>
      <c r="AC354" s="19"/>
      <c r="AD354" s="19"/>
      <c r="AE354" s="19"/>
      <c r="AF354" s="19"/>
      <c r="AG354" s="19"/>
      <c r="AI354" s="21">
        <f t="shared" si="110"/>
        <v>45340.743055555555</v>
      </c>
      <c r="AJ354" s="22">
        <f t="shared" si="113"/>
        <v>99.490399999999994</v>
      </c>
      <c r="AK354" s="22">
        <f t="shared" si="114"/>
        <v>89.210399999999993</v>
      </c>
      <c r="AL354" s="22" t="str">
        <f t="shared" si="121"/>
        <v/>
      </c>
      <c r="AM354" s="22">
        <f t="shared" si="115"/>
        <v>101.0324</v>
      </c>
      <c r="AN354" s="22">
        <f t="shared" si="116"/>
        <v>103.08839999999999</v>
      </c>
      <c r="AO354" s="22">
        <f t="shared" si="117"/>
        <v>79.444400000000002</v>
      </c>
      <c r="AP354" s="22">
        <f t="shared" si="118"/>
        <v>122.6204</v>
      </c>
      <c r="AQ354" s="22">
        <f t="shared" si="119"/>
        <v>113.8824</v>
      </c>
      <c r="AR354" s="22">
        <f t="shared" si="120"/>
        <v>89.724400000000003</v>
      </c>
      <c r="AS354" s="22">
        <f>IF(K354&lt;&gt;"", (K354*0.514)+1.8304,"")</f>
        <v>96.920400000000001</v>
      </c>
      <c r="AT354" s="22">
        <f>IF(L354&lt;&gt;"", (L354*0.514)+1.8304,"")</f>
        <v>121.0784</v>
      </c>
      <c r="AU354" s="22">
        <f>IF(M354&lt;&gt;"", (M354*0.514)+1.8304,"")</f>
        <v>43.464399999999998</v>
      </c>
      <c r="AV354" s="22">
        <f>IF(N354&lt;&gt;"", (N354*0.514)+1.8304,"")</f>
        <v>131.35839999999999</v>
      </c>
      <c r="AW354" s="22">
        <f>IF(O354&lt;&gt;"", (O354*0.514)+1.8304,"")</f>
        <v>92.294399999999996</v>
      </c>
      <c r="AX354" s="22">
        <f>IF(P354&lt;&gt;"", (P354*0.514)+1.8304,"")</f>
        <v>80.472399999999993</v>
      </c>
      <c r="AY354" s="22">
        <f>IF(Q354&lt;&gt;"", (Q354*0.514)+1.8304,"")</f>
        <v>5.9424000000000001</v>
      </c>
      <c r="AZ354" s="22">
        <f>IF(R354&lt;&gt;"", (R354*0.514)+1.8304,"")</f>
        <v>127.24639999999999</v>
      </c>
      <c r="BA354" s="22">
        <f>IF(S354&lt;&gt;"", (S354*0.514)+1.8304,"")</f>
        <v>59.912399999999998</v>
      </c>
      <c r="BB354" s="22">
        <f>IF(T354&lt;&gt;"", (T354*0.514)+1.8304,"")</f>
        <v>45.520399999999995</v>
      </c>
      <c r="BC354" s="22">
        <f>IF(U354&lt;&gt;"", (U354*0.514)+1.8304,"")</f>
        <v>87.668400000000005</v>
      </c>
      <c r="BD354" s="22">
        <f>IF(V354&lt;&gt;"", (V354*0.514)+1.8304,"")</f>
        <v>1128.5184000000002</v>
      </c>
      <c r="BE354" s="22">
        <f t="shared" si="123"/>
        <v>123.1344</v>
      </c>
      <c r="BF354" s="22">
        <f t="shared" si="123"/>
        <v>100.5184</v>
      </c>
      <c r="BG354" s="22">
        <f t="shared" si="123"/>
        <v>35.754399999999997</v>
      </c>
      <c r="BH354" s="22">
        <f t="shared" si="122"/>
        <v>50.660399999999996</v>
      </c>
      <c r="BI354" s="22">
        <f t="shared" si="122"/>
        <v>96.920400000000001</v>
      </c>
    </row>
    <row r="355" spans="1:61" hidden="1" x14ac:dyDescent="0.3">
      <c r="A355" s="20">
        <v>45340.75</v>
      </c>
      <c r="B355" s="19">
        <v>190</v>
      </c>
      <c r="C355" s="19">
        <v>171</v>
      </c>
      <c r="D355" s="19"/>
      <c r="E355" s="19">
        <v>195</v>
      </c>
      <c r="F355" s="19">
        <v>197</v>
      </c>
      <c r="G355" s="19"/>
      <c r="H355" s="19">
        <v>228</v>
      </c>
      <c r="I355" s="19">
        <v>221</v>
      </c>
      <c r="J355" s="19">
        <v>172</v>
      </c>
      <c r="K355" s="19">
        <v>184</v>
      </c>
      <c r="L355" s="19">
        <v>231</v>
      </c>
      <c r="M355" s="19">
        <v>82</v>
      </c>
      <c r="N355" s="19">
        <v>250</v>
      </c>
      <c r="O355" s="19">
        <v>176</v>
      </c>
      <c r="P355" s="19">
        <v>154</v>
      </c>
      <c r="Q355" s="19">
        <v>8</v>
      </c>
      <c r="R355" s="19">
        <v>245</v>
      </c>
      <c r="S355" s="19">
        <v>114</v>
      </c>
      <c r="T355" s="19">
        <v>85</v>
      </c>
      <c r="U355" s="19">
        <v>166</v>
      </c>
      <c r="V355" s="19">
        <v>2190</v>
      </c>
      <c r="W355" s="19">
        <v>235</v>
      </c>
      <c r="X355" s="19">
        <v>192</v>
      </c>
      <c r="Y355" s="19">
        <v>66</v>
      </c>
      <c r="Z355" s="19">
        <v>89</v>
      </c>
      <c r="AA355" s="19">
        <v>185</v>
      </c>
      <c r="AB355" s="19"/>
      <c r="AC355" s="19"/>
      <c r="AD355" s="19"/>
      <c r="AE355" s="19"/>
      <c r="AF355" s="19"/>
      <c r="AG355" s="19"/>
      <c r="AI355" s="21">
        <f t="shared" si="110"/>
        <v>45340.75</v>
      </c>
      <c r="AJ355" s="22">
        <f t="shared" si="113"/>
        <v>99.490399999999994</v>
      </c>
      <c r="AK355" s="22">
        <f t="shared" si="114"/>
        <v>89.724400000000003</v>
      </c>
      <c r="AL355" s="22" t="str">
        <f t="shared" si="121"/>
        <v/>
      </c>
      <c r="AM355" s="22">
        <f t="shared" si="115"/>
        <v>102.0604</v>
      </c>
      <c r="AN355" s="22">
        <f t="shared" si="116"/>
        <v>103.08839999999999</v>
      </c>
      <c r="AO355" s="22" t="str">
        <f t="shared" si="117"/>
        <v/>
      </c>
      <c r="AP355" s="22">
        <f t="shared" si="118"/>
        <v>119.0224</v>
      </c>
      <c r="AQ355" s="22">
        <f t="shared" si="119"/>
        <v>115.42440000000001</v>
      </c>
      <c r="AR355" s="22">
        <f t="shared" si="120"/>
        <v>90.238399999999999</v>
      </c>
      <c r="AS355" s="22">
        <f>IF(K355&lt;&gt;"", (K355*0.514)+1.8304,"")</f>
        <v>96.406400000000005</v>
      </c>
      <c r="AT355" s="22">
        <f>IF(L355&lt;&gt;"", (L355*0.514)+1.8304,"")</f>
        <v>120.56440000000001</v>
      </c>
      <c r="AU355" s="22">
        <f>IF(M355&lt;&gt;"", (M355*0.514)+1.8304,"")</f>
        <v>43.978400000000001</v>
      </c>
      <c r="AV355" s="22">
        <f>IF(N355&lt;&gt;"", (N355*0.514)+1.8304,"")</f>
        <v>130.3304</v>
      </c>
      <c r="AW355" s="22">
        <f>IF(O355&lt;&gt;"", (O355*0.514)+1.8304,"")</f>
        <v>92.294399999999996</v>
      </c>
      <c r="AX355" s="22">
        <f>IF(P355&lt;&gt;"", (P355*0.514)+1.8304,"")</f>
        <v>80.986400000000003</v>
      </c>
      <c r="AY355" s="22">
        <f>IF(Q355&lt;&gt;"", (Q355*0.514)+1.8304,"")</f>
        <v>5.9424000000000001</v>
      </c>
      <c r="AZ355" s="22">
        <f>IF(R355&lt;&gt;"", (R355*0.514)+1.8304,"")</f>
        <v>127.7604</v>
      </c>
      <c r="BA355" s="22">
        <f>IF(S355&lt;&gt;"", (S355*0.514)+1.8304,"")</f>
        <v>60.426400000000001</v>
      </c>
      <c r="BB355" s="22">
        <f>IF(T355&lt;&gt;"", (T355*0.514)+1.8304,"")</f>
        <v>45.520399999999995</v>
      </c>
      <c r="BC355" s="22">
        <f>IF(U355&lt;&gt;"", (U355*0.514)+1.8304,"")</f>
        <v>87.154399999999995</v>
      </c>
      <c r="BD355" s="22">
        <f>IF(V355&lt;&gt;"", (V355*0.514)+1.8304,"")</f>
        <v>1127.4904000000001</v>
      </c>
      <c r="BE355" s="22">
        <f t="shared" si="123"/>
        <v>122.6204</v>
      </c>
      <c r="BF355" s="22">
        <f t="shared" si="123"/>
        <v>100.5184</v>
      </c>
      <c r="BG355" s="22">
        <f t="shared" si="123"/>
        <v>35.754399999999997</v>
      </c>
      <c r="BH355" s="22">
        <f t="shared" si="122"/>
        <v>47.5764</v>
      </c>
      <c r="BI355" s="22">
        <f t="shared" si="122"/>
        <v>96.920400000000001</v>
      </c>
    </row>
    <row r="356" spans="1:61" hidden="1" x14ac:dyDescent="0.3">
      <c r="A356" s="20">
        <v>45340.756944444445</v>
      </c>
      <c r="B356" s="19">
        <v>190</v>
      </c>
      <c r="C356" s="19">
        <v>171</v>
      </c>
      <c r="D356" s="19"/>
      <c r="E356" s="19">
        <v>193</v>
      </c>
      <c r="F356" s="19">
        <v>196</v>
      </c>
      <c r="G356" s="19"/>
      <c r="H356" s="19">
        <v>219</v>
      </c>
      <c r="I356" s="19">
        <v>220</v>
      </c>
      <c r="J356" s="19">
        <v>173</v>
      </c>
      <c r="K356" s="19">
        <v>185</v>
      </c>
      <c r="L356" s="19">
        <v>232</v>
      </c>
      <c r="M356" s="19">
        <v>81</v>
      </c>
      <c r="N356" s="19">
        <v>253</v>
      </c>
      <c r="O356" s="19">
        <v>175</v>
      </c>
      <c r="P356" s="19">
        <v>153</v>
      </c>
      <c r="Q356" s="19">
        <v>8</v>
      </c>
      <c r="R356" s="19">
        <v>246</v>
      </c>
      <c r="S356" s="19">
        <v>113</v>
      </c>
      <c r="T356" s="19">
        <v>86</v>
      </c>
      <c r="U356" s="19">
        <v>167</v>
      </c>
      <c r="V356" s="19">
        <v>2186</v>
      </c>
      <c r="W356" s="19">
        <v>234</v>
      </c>
      <c r="X356" s="19">
        <v>192</v>
      </c>
      <c r="Y356" s="19">
        <v>64</v>
      </c>
      <c r="Z356" s="19">
        <v>93</v>
      </c>
      <c r="AA356" s="19">
        <v>185</v>
      </c>
      <c r="AB356" s="19"/>
      <c r="AC356" s="19"/>
      <c r="AD356" s="19"/>
      <c r="AE356" s="19"/>
      <c r="AF356" s="19"/>
      <c r="AG356" s="19"/>
      <c r="AI356" s="21">
        <f t="shared" si="110"/>
        <v>45340.756944444445</v>
      </c>
      <c r="AJ356" s="22">
        <f t="shared" si="113"/>
        <v>99.490399999999994</v>
      </c>
      <c r="AK356" s="22">
        <f t="shared" si="114"/>
        <v>89.724400000000003</v>
      </c>
      <c r="AL356" s="22" t="str">
        <f t="shared" si="121"/>
        <v/>
      </c>
      <c r="AM356" s="22">
        <f t="shared" si="115"/>
        <v>101.0324</v>
      </c>
      <c r="AN356" s="22">
        <f t="shared" si="116"/>
        <v>102.5744</v>
      </c>
      <c r="AO356" s="22" t="str">
        <f t="shared" si="117"/>
        <v/>
      </c>
      <c r="AP356" s="22">
        <f t="shared" si="118"/>
        <v>114.3964</v>
      </c>
      <c r="AQ356" s="22">
        <f t="shared" si="119"/>
        <v>114.9104</v>
      </c>
      <c r="AR356" s="22">
        <f t="shared" si="120"/>
        <v>90.752399999999994</v>
      </c>
      <c r="AS356" s="22">
        <f>IF(K356&lt;&gt;"", (K356*0.514)+1.8304,"")</f>
        <v>96.920400000000001</v>
      </c>
      <c r="AT356" s="22">
        <f>IF(L356&lt;&gt;"", (L356*0.514)+1.8304,"")</f>
        <v>121.0784</v>
      </c>
      <c r="AU356" s="22">
        <f>IF(M356&lt;&gt;"", (M356*0.514)+1.8304,"")</f>
        <v>43.464399999999998</v>
      </c>
      <c r="AV356" s="22">
        <f>IF(N356&lt;&gt;"", (N356*0.514)+1.8304,"")</f>
        <v>131.8724</v>
      </c>
      <c r="AW356" s="22">
        <f>IF(O356&lt;&gt;"", (O356*0.514)+1.8304,"")</f>
        <v>91.7804</v>
      </c>
      <c r="AX356" s="22">
        <f>IF(P356&lt;&gt;"", (P356*0.514)+1.8304,"")</f>
        <v>80.472399999999993</v>
      </c>
      <c r="AY356" s="22">
        <f>IF(Q356&lt;&gt;"", (Q356*0.514)+1.8304,"")</f>
        <v>5.9424000000000001</v>
      </c>
      <c r="AZ356" s="22">
        <f>IF(R356&lt;&gt;"", (R356*0.514)+1.8304,"")</f>
        <v>128.27440000000001</v>
      </c>
      <c r="BA356" s="22">
        <f>IF(S356&lt;&gt;"", (S356*0.514)+1.8304,"")</f>
        <v>59.912399999999998</v>
      </c>
      <c r="BB356" s="22">
        <f>IF(T356&lt;&gt;"", (T356*0.514)+1.8304,"")</f>
        <v>46.034399999999998</v>
      </c>
      <c r="BC356" s="22">
        <f>IF(U356&lt;&gt;"", (U356*0.514)+1.8304,"")</f>
        <v>87.668400000000005</v>
      </c>
      <c r="BD356" s="22">
        <f>IF(V356&lt;&gt;"", (V356*0.514)+1.8304,"")</f>
        <v>1125.4344000000001</v>
      </c>
      <c r="BE356" s="22">
        <f t="shared" si="123"/>
        <v>122.10639999999999</v>
      </c>
      <c r="BF356" s="22">
        <f t="shared" si="123"/>
        <v>100.5184</v>
      </c>
      <c r="BG356" s="22">
        <f t="shared" si="123"/>
        <v>34.726399999999998</v>
      </c>
      <c r="BH356" s="22">
        <f t="shared" si="122"/>
        <v>49.632399999999997</v>
      </c>
      <c r="BI356" s="22">
        <f t="shared" si="122"/>
        <v>96.920400000000001</v>
      </c>
    </row>
    <row r="357" spans="1:61" hidden="1" x14ac:dyDescent="0.3">
      <c r="A357" s="20">
        <v>45340.763888888891</v>
      </c>
      <c r="B357" s="19">
        <v>190</v>
      </c>
      <c r="C357" s="19">
        <v>170</v>
      </c>
      <c r="D357" s="19"/>
      <c r="E357" s="19">
        <v>193</v>
      </c>
      <c r="F357" s="19">
        <v>195</v>
      </c>
      <c r="G357" s="19"/>
      <c r="H357" s="19">
        <v>220</v>
      </c>
      <c r="I357" s="19">
        <v>223</v>
      </c>
      <c r="J357" s="19">
        <v>171</v>
      </c>
      <c r="K357" s="19">
        <v>184</v>
      </c>
      <c r="L357" s="19">
        <v>231</v>
      </c>
      <c r="M357" s="19">
        <v>81</v>
      </c>
      <c r="N357" s="19">
        <v>252</v>
      </c>
      <c r="O357" s="19">
        <v>175</v>
      </c>
      <c r="P357" s="19">
        <v>153</v>
      </c>
      <c r="Q357" s="19">
        <v>8</v>
      </c>
      <c r="R357" s="19">
        <v>246</v>
      </c>
      <c r="S357" s="19">
        <v>115</v>
      </c>
      <c r="T357" s="19">
        <v>84</v>
      </c>
      <c r="U357" s="19">
        <v>167</v>
      </c>
      <c r="V357" s="19">
        <v>2197</v>
      </c>
      <c r="W357" s="19">
        <v>234</v>
      </c>
      <c r="X357" s="19">
        <v>191</v>
      </c>
      <c r="Y357" s="19">
        <v>65</v>
      </c>
      <c r="Z357" s="19">
        <v>94</v>
      </c>
      <c r="AA357" s="19">
        <v>185</v>
      </c>
      <c r="AB357" s="19"/>
      <c r="AC357" s="19"/>
      <c r="AD357" s="19"/>
      <c r="AE357" s="19"/>
      <c r="AF357" s="19"/>
      <c r="AG357" s="19"/>
      <c r="AI357" s="21">
        <f t="shared" si="110"/>
        <v>45340.763888888891</v>
      </c>
      <c r="AJ357" s="22">
        <f t="shared" si="113"/>
        <v>99.490399999999994</v>
      </c>
      <c r="AK357" s="22">
        <f t="shared" si="114"/>
        <v>89.210399999999993</v>
      </c>
      <c r="AL357" s="22" t="str">
        <f t="shared" si="121"/>
        <v/>
      </c>
      <c r="AM357" s="22">
        <f t="shared" si="115"/>
        <v>101.0324</v>
      </c>
      <c r="AN357" s="22">
        <f t="shared" si="116"/>
        <v>102.0604</v>
      </c>
      <c r="AO357" s="22" t="str">
        <f t="shared" si="117"/>
        <v/>
      </c>
      <c r="AP357" s="22">
        <f t="shared" si="118"/>
        <v>114.9104</v>
      </c>
      <c r="AQ357" s="22">
        <f t="shared" si="119"/>
        <v>116.4524</v>
      </c>
      <c r="AR357" s="22">
        <f t="shared" si="120"/>
        <v>89.724400000000003</v>
      </c>
      <c r="AS357" s="22">
        <f>IF(K357&lt;&gt;"", (K357*0.514)+1.8304,"")</f>
        <v>96.406400000000005</v>
      </c>
      <c r="AT357" s="22">
        <f>IF(L357&lt;&gt;"", (L357*0.514)+1.8304,"")</f>
        <v>120.56440000000001</v>
      </c>
      <c r="AU357" s="22">
        <f>IF(M357&lt;&gt;"", (M357*0.514)+1.8304,"")</f>
        <v>43.464399999999998</v>
      </c>
      <c r="AV357" s="22">
        <f>IF(N357&lt;&gt;"", (N357*0.514)+1.8304,"")</f>
        <v>131.35839999999999</v>
      </c>
      <c r="AW357" s="22">
        <f>IF(O357&lt;&gt;"", (O357*0.514)+1.8304,"")</f>
        <v>91.7804</v>
      </c>
      <c r="AX357" s="22">
        <f>IF(P357&lt;&gt;"", (P357*0.514)+1.8304,"")</f>
        <v>80.472399999999993</v>
      </c>
      <c r="AY357" s="22">
        <f>IF(Q357&lt;&gt;"", (Q357*0.514)+1.8304,"")</f>
        <v>5.9424000000000001</v>
      </c>
      <c r="AZ357" s="22">
        <f>IF(R357&lt;&gt;"", (R357*0.514)+1.8304,"")</f>
        <v>128.27440000000001</v>
      </c>
      <c r="BA357" s="22">
        <f>IF(S357&lt;&gt;"", (S357*0.514)+1.8304,"")</f>
        <v>60.940399999999997</v>
      </c>
      <c r="BB357" s="22">
        <f>IF(T357&lt;&gt;"", (T357*0.514)+1.8304,"")</f>
        <v>45.006399999999999</v>
      </c>
      <c r="BC357" s="22">
        <f>IF(U357&lt;&gt;"", (U357*0.514)+1.8304,"")</f>
        <v>87.668400000000005</v>
      </c>
      <c r="BD357" s="22">
        <f>IF(V357&lt;&gt;"", (V357*0.514)+1.8304,"")</f>
        <v>1131.0884000000001</v>
      </c>
      <c r="BE357" s="22">
        <f t="shared" si="123"/>
        <v>122.10639999999999</v>
      </c>
      <c r="BF357" s="22">
        <f t="shared" si="123"/>
        <v>100.0044</v>
      </c>
      <c r="BG357" s="22">
        <f t="shared" si="123"/>
        <v>35.240400000000001</v>
      </c>
      <c r="BH357" s="22">
        <f t="shared" si="122"/>
        <v>50.1464</v>
      </c>
      <c r="BI357" s="22">
        <f t="shared" si="122"/>
        <v>96.920400000000001</v>
      </c>
    </row>
    <row r="358" spans="1:61" hidden="1" x14ac:dyDescent="0.3">
      <c r="A358" s="20">
        <v>45340.770833333336</v>
      </c>
      <c r="B358" s="19">
        <v>190</v>
      </c>
      <c r="C358" s="19">
        <v>169</v>
      </c>
      <c r="D358" s="19"/>
      <c r="E358" s="19">
        <v>193</v>
      </c>
      <c r="F358" s="19">
        <v>195</v>
      </c>
      <c r="G358" s="19">
        <v>153</v>
      </c>
      <c r="H358" s="19">
        <v>217</v>
      </c>
      <c r="I358" s="19">
        <v>223</v>
      </c>
      <c r="J358" s="19">
        <v>172</v>
      </c>
      <c r="K358" s="19">
        <v>184</v>
      </c>
      <c r="L358" s="19">
        <v>230</v>
      </c>
      <c r="M358" s="19">
        <v>81</v>
      </c>
      <c r="N358" s="19">
        <v>249</v>
      </c>
      <c r="O358" s="19">
        <v>175</v>
      </c>
      <c r="P358" s="19">
        <v>153</v>
      </c>
      <c r="Q358" s="19">
        <v>8</v>
      </c>
      <c r="R358" s="19">
        <v>244</v>
      </c>
      <c r="S358" s="19">
        <v>113</v>
      </c>
      <c r="T358" s="19">
        <v>85</v>
      </c>
      <c r="U358" s="19">
        <v>166</v>
      </c>
      <c r="V358" s="19">
        <v>2199</v>
      </c>
      <c r="W358" s="19">
        <v>235</v>
      </c>
      <c r="X358" s="19">
        <v>191</v>
      </c>
      <c r="Y358" s="19">
        <v>64</v>
      </c>
      <c r="Z358" s="19">
        <v>94</v>
      </c>
      <c r="AA358" s="19">
        <v>185</v>
      </c>
      <c r="AB358" s="19"/>
      <c r="AC358" s="19"/>
      <c r="AD358" s="19"/>
      <c r="AE358" s="19"/>
      <c r="AF358" s="19"/>
      <c r="AG358" s="19"/>
      <c r="AI358" s="21">
        <f t="shared" si="110"/>
        <v>45340.770833333336</v>
      </c>
      <c r="AJ358" s="22">
        <f t="shared" si="113"/>
        <v>99.490399999999994</v>
      </c>
      <c r="AK358" s="22">
        <f t="shared" si="114"/>
        <v>88.696399999999997</v>
      </c>
      <c r="AL358" s="22" t="str">
        <f t="shared" si="121"/>
        <v/>
      </c>
      <c r="AM358" s="22">
        <f t="shared" si="115"/>
        <v>101.0324</v>
      </c>
      <c r="AN358" s="22">
        <f t="shared" si="116"/>
        <v>102.0604</v>
      </c>
      <c r="AO358" s="22">
        <f t="shared" si="117"/>
        <v>80.472399999999993</v>
      </c>
      <c r="AP358" s="22">
        <f t="shared" si="118"/>
        <v>113.36839999999999</v>
      </c>
      <c r="AQ358" s="22">
        <f t="shared" si="119"/>
        <v>116.4524</v>
      </c>
      <c r="AR358" s="22">
        <f t="shared" si="120"/>
        <v>90.238399999999999</v>
      </c>
      <c r="AS358" s="22">
        <f>IF(K358&lt;&gt;"", (K358*0.514)+1.8304,"")</f>
        <v>96.406400000000005</v>
      </c>
      <c r="AT358" s="22">
        <f>IF(L358&lt;&gt;"", (L358*0.514)+1.8304,"")</f>
        <v>120.0504</v>
      </c>
      <c r="AU358" s="22">
        <f>IF(M358&lt;&gt;"", (M358*0.514)+1.8304,"")</f>
        <v>43.464399999999998</v>
      </c>
      <c r="AV358" s="22">
        <f>IF(N358&lt;&gt;"", (N358*0.514)+1.8304,"")</f>
        <v>129.81640000000002</v>
      </c>
      <c r="AW358" s="22">
        <f>IF(O358&lt;&gt;"", (O358*0.514)+1.8304,"")</f>
        <v>91.7804</v>
      </c>
      <c r="AX358" s="22">
        <f>IF(P358&lt;&gt;"", (P358*0.514)+1.8304,"")</f>
        <v>80.472399999999993</v>
      </c>
      <c r="AY358" s="22">
        <f>IF(Q358&lt;&gt;"", (Q358*0.514)+1.8304,"")</f>
        <v>5.9424000000000001</v>
      </c>
      <c r="AZ358" s="22">
        <f>IF(R358&lt;&gt;"", (R358*0.514)+1.8304,"")</f>
        <v>127.24639999999999</v>
      </c>
      <c r="BA358" s="22">
        <f>IF(S358&lt;&gt;"", (S358*0.514)+1.8304,"")</f>
        <v>59.912399999999998</v>
      </c>
      <c r="BB358" s="22">
        <f>IF(T358&lt;&gt;"", (T358*0.514)+1.8304,"")</f>
        <v>45.520399999999995</v>
      </c>
      <c r="BC358" s="22">
        <f>IF(U358&lt;&gt;"", (U358*0.514)+1.8304,"")</f>
        <v>87.154399999999995</v>
      </c>
      <c r="BD358" s="22">
        <f>IF(V358&lt;&gt;"", (V358*0.514)+1.8304,"")</f>
        <v>1132.1164000000001</v>
      </c>
      <c r="BE358" s="22">
        <f t="shared" si="123"/>
        <v>122.6204</v>
      </c>
      <c r="BF358" s="22">
        <f t="shared" si="123"/>
        <v>100.0044</v>
      </c>
      <c r="BG358" s="22">
        <f t="shared" si="123"/>
        <v>34.726399999999998</v>
      </c>
      <c r="BH358" s="22">
        <f t="shared" si="122"/>
        <v>50.1464</v>
      </c>
      <c r="BI358" s="22">
        <f t="shared" si="122"/>
        <v>96.920400000000001</v>
      </c>
    </row>
    <row r="359" spans="1:61" hidden="1" x14ac:dyDescent="0.3">
      <c r="A359" s="20">
        <v>45340.777777777781</v>
      </c>
      <c r="B359" s="19">
        <v>191</v>
      </c>
      <c r="C359" s="19">
        <v>169</v>
      </c>
      <c r="D359" s="19"/>
      <c r="E359" s="19">
        <v>193</v>
      </c>
      <c r="F359" s="19">
        <v>194</v>
      </c>
      <c r="G359" s="19">
        <v>153</v>
      </c>
      <c r="H359" s="19">
        <v>217</v>
      </c>
      <c r="I359" s="19">
        <v>218</v>
      </c>
      <c r="J359" s="19">
        <v>172</v>
      </c>
      <c r="K359" s="19">
        <v>184</v>
      </c>
      <c r="L359" s="19">
        <v>232</v>
      </c>
      <c r="M359" s="19">
        <v>81</v>
      </c>
      <c r="N359" s="19">
        <v>245</v>
      </c>
      <c r="O359" s="19">
        <v>174</v>
      </c>
      <c r="P359" s="19">
        <v>153</v>
      </c>
      <c r="Q359" s="19">
        <v>8</v>
      </c>
      <c r="R359" s="19">
        <v>244</v>
      </c>
      <c r="S359" s="19">
        <v>115</v>
      </c>
      <c r="T359" s="19">
        <v>84</v>
      </c>
      <c r="U359" s="19">
        <v>167</v>
      </c>
      <c r="V359" s="19">
        <v>2210</v>
      </c>
      <c r="W359" s="19">
        <v>235</v>
      </c>
      <c r="X359" s="19">
        <v>191</v>
      </c>
      <c r="Y359" s="19">
        <v>65</v>
      </c>
      <c r="Z359" s="19">
        <v>94</v>
      </c>
      <c r="AA359" s="19">
        <v>185</v>
      </c>
      <c r="AB359" s="19"/>
      <c r="AC359" s="19"/>
      <c r="AD359" s="19"/>
      <c r="AE359" s="19"/>
      <c r="AF359" s="19"/>
      <c r="AG359" s="19"/>
      <c r="AI359" s="21">
        <f t="shared" si="110"/>
        <v>45340.777777777781</v>
      </c>
      <c r="AJ359" s="22">
        <f t="shared" si="113"/>
        <v>100.0044</v>
      </c>
      <c r="AK359" s="22">
        <f t="shared" si="114"/>
        <v>88.696399999999997</v>
      </c>
      <c r="AL359" s="22" t="str">
        <f t="shared" si="121"/>
        <v/>
      </c>
      <c r="AM359" s="22">
        <f t="shared" si="115"/>
        <v>101.0324</v>
      </c>
      <c r="AN359" s="22">
        <f t="shared" si="116"/>
        <v>101.54640000000001</v>
      </c>
      <c r="AO359" s="22">
        <f t="shared" si="117"/>
        <v>80.472399999999993</v>
      </c>
      <c r="AP359" s="22">
        <f t="shared" si="118"/>
        <v>113.36839999999999</v>
      </c>
      <c r="AQ359" s="22">
        <f t="shared" si="119"/>
        <v>113.8824</v>
      </c>
      <c r="AR359" s="22">
        <f t="shared" si="120"/>
        <v>90.238399999999999</v>
      </c>
      <c r="AS359" s="22">
        <f>IF(K359&lt;&gt;"", (K359*0.514)+1.8304,"")</f>
        <v>96.406400000000005</v>
      </c>
      <c r="AT359" s="22">
        <f>IF(L359&lt;&gt;"", (L359*0.514)+1.8304,"")</f>
        <v>121.0784</v>
      </c>
      <c r="AU359" s="22">
        <f>IF(M359&lt;&gt;"", (M359*0.514)+1.8304,"")</f>
        <v>43.464399999999998</v>
      </c>
      <c r="AV359" s="22">
        <f>IF(N359&lt;&gt;"", (N359*0.514)+1.8304,"")</f>
        <v>127.7604</v>
      </c>
      <c r="AW359" s="22">
        <f>IF(O359&lt;&gt;"", (O359*0.514)+1.8304,"")</f>
        <v>91.266400000000004</v>
      </c>
      <c r="AX359" s="22">
        <f>IF(P359&lt;&gt;"", (P359*0.514)+1.8304,"")</f>
        <v>80.472399999999993</v>
      </c>
      <c r="AY359" s="22">
        <f>IF(Q359&lt;&gt;"", (Q359*0.514)+1.8304,"")</f>
        <v>5.9424000000000001</v>
      </c>
      <c r="AZ359" s="22">
        <f>IF(R359&lt;&gt;"", (R359*0.514)+1.8304,"")</f>
        <v>127.24639999999999</v>
      </c>
      <c r="BA359" s="22">
        <f>IF(S359&lt;&gt;"", (S359*0.514)+1.8304,"")</f>
        <v>60.940399999999997</v>
      </c>
      <c r="BB359" s="22">
        <f>IF(T359&lt;&gt;"", (T359*0.514)+1.8304,"")</f>
        <v>45.006399999999999</v>
      </c>
      <c r="BC359" s="22">
        <f>IF(U359&lt;&gt;"", (U359*0.514)+1.8304,"")</f>
        <v>87.668400000000005</v>
      </c>
      <c r="BD359" s="22">
        <f>IF(V359&lt;&gt;"", (V359*0.514)+1.8304,"")</f>
        <v>1137.7704000000001</v>
      </c>
      <c r="BE359" s="22">
        <f t="shared" si="123"/>
        <v>122.6204</v>
      </c>
      <c r="BF359" s="22">
        <f t="shared" si="123"/>
        <v>100.0044</v>
      </c>
      <c r="BG359" s="22">
        <f t="shared" si="123"/>
        <v>35.240400000000001</v>
      </c>
      <c r="BH359" s="22">
        <f t="shared" ref="BH359:BI374" si="124">IF(Z359&lt;&gt;"", (Z359*0.514)+1.8304,"")</f>
        <v>50.1464</v>
      </c>
      <c r="BI359" s="22">
        <f t="shared" si="124"/>
        <v>96.920400000000001</v>
      </c>
    </row>
    <row r="360" spans="1:61" hidden="1" x14ac:dyDescent="0.3">
      <c r="A360" s="20">
        <v>45340.784722222219</v>
      </c>
      <c r="B360" s="19">
        <v>190</v>
      </c>
      <c r="C360" s="19">
        <v>170</v>
      </c>
      <c r="D360" s="19"/>
      <c r="E360" s="19">
        <v>193</v>
      </c>
      <c r="F360" s="19">
        <v>194</v>
      </c>
      <c r="G360" s="19">
        <v>152</v>
      </c>
      <c r="H360" s="19">
        <v>216</v>
      </c>
      <c r="I360" s="19">
        <v>226</v>
      </c>
      <c r="J360" s="19">
        <v>172</v>
      </c>
      <c r="K360" s="19">
        <v>184</v>
      </c>
      <c r="L360" s="19">
        <v>232</v>
      </c>
      <c r="M360" s="19">
        <v>82</v>
      </c>
      <c r="N360" s="19">
        <v>246</v>
      </c>
      <c r="O360" s="19">
        <v>174</v>
      </c>
      <c r="P360" s="19">
        <v>153</v>
      </c>
      <c r="Q360" s="19">
        <v>8</v>
      </c>
      <c r="R360" s="19">
        <v>241</v>
      </c>
      <c r="S360" s="19">
        <v>115</v>
      </c>
      <c r="T360" s="19">
        <v>85</v>
      </c>
      <c r="U360" s="19">
        <v>167</v>
      </c>
      <c r="V360" s="19">
        <v>2207</v>
      </c>
      <c r="W360" s="19">
        <v>237</v>
      </c>
      <c r="X360" s="19">
        <v>190</v>
      </c>
      <c r="Y360" s="19">
        <v>64</v>
      </c>
      <c r="Z360" s="19">
        <v>95</v>
      </c>
      <c r="AA360" s="19">
        <v>185</v>
      </c>
      <c r="AB360" s="19"/>
      <c r="AC360" s="19"/>
      <c r="AD360" s="19"/>
      <c r="AE360" s="19"/>
      <c r="AF360" s="19"/>
      <c r="AG360" s="19"/>
      <c r="AI360" s="21">
        <f t="shared" si="110"/>
        <v>45340.784722222219</v>
      </c>
      <c r="AJ360" s="22">
        <f t="shared" si="113"/>
        <v>99.490399999999994</v>
      </c>
      <c r="AK360" s="22">
        <f t="shared" si="114"/>
        <v>89.210399999999993</v>
      </c>
      <c r="AL360" s="22" t="str">
        <f t="shared" si="121"/>
        <v/>
      </c>
      <c r="AM360" s="22">
        <f t="shared" si="115"/>
        <v>101.0324</v>
      </c>
      <c r="AN360" s="22">
        <f t="shared" si="116"/>
        <v>101.54640000000001</v>
      </c>
      <c r="AO360" s="22">
        <f t="shared" si="117"/>
        <v>79.958399999999997</v>
      </c>
      <c r="AP360" s="22">
        <f t="shared" si="118"/>
        <v>112.8544</v>
      </c>
      <c r="AQ360" s="22">
        <f t="shared" si="119"/>
        <v>117.9944</v>
      </c>
      <c r="AR360" s="22">
        <f t="shared" si="120"/>
        <v>90.238399999999999</v>
      </c>
      <c r="AS360" s="22">
        <f>IF(K360&lt;&gt;"", (K360*0.514)+1.8304,"")</f>
        <v>96.406400000000005</v>
      </c>
      <c r="AT360" s="22">
        <f>IF(L360&lt;&gt;"", (L360*0.514)+1.8304,"")</f>
        <v>121.0784</v>
      </c>
      <c r="AU360" s="22">
        <f>IF(M360&lt;&gt;"", (M360*0.514)+1.8304,"")</f>
        <v>43.978400000000001</v>
      </c>
      <c r="AV360" s="22">
        <f>IF(N360&lt;&gt;"", (N360*0.514)+1.8304,"")</f>
        <v>128.27440000000001</v>
      </c>
      <c r="AW360" s="22">
        <f>IF(O360&lt;&gt;"", (O360*0.514)+1.8304,"")</f>
        <v>91.266400000000004</v>
      </c>
      <c r="AX360" s="22">
        <f>IF(P360&lt;&gt;"", (P360*0.514)+1.8304,"")</f>
        <v>80.472399999999993</v>
      </c>
      <c r="AY360" s="22">
        <f>IF(Q360&lt;&gt;"", (Q360*0.514)+1.8304,"")</f>
        <v>5.9424000000000001</v>
      </c>
      <c r="AZ360" s="22">
        <f>IF(R360&lt;&gt;"", (R360*0.514)+1.8304,"")</f>
        <v>125.70440000000001</v>
      </c>
      <c r="BA360" s="22">
        <f>IF(S360&lt;&gt;"", (S360*0.514)+1.8304,"")</f>
        <v>60.940399999999997</v>
      </c>
      <c r="BB360" s="22">
        <f>IF(T360&lt;&gt;"", (T360*0.514)+1.8304,"")</f>
        <v>45.520399999999995</v>
      </c>
      <c r="BC360" s="22">
        <f>IF(U360&lt;&gt;"", (U360*0.514)+1.8304,"")</f>
        <v>87.668400000000005</v>
      </c>
      <c r="BD360" s="22">
        <f>IF(V360&lt;&gt;"", (V360*0.514)+1.8304,"")</f>
        <v>1136.2284000000002</v>
      </c>
      <c r="BE360" s="22">
        <f t="shared" si="123"/>
        <v>123.6484</v>
      </c>
      <c r="BF360" s="22">
        <f t="shared" si="123"/>
        <v>99.490399999999994</v>
      </c>
      <c r="BG360" s="22">
        <f t="shared" si="123"/>
        <v>34.726399999999998</v>
      </c>
      <c r="BH360" s="22">
        <f t="shared" si="124"/>
        <v>50.660399999999996</v>
      </c>
      <c r="BI360" s="22">
        <f t="shared" si="124"/>
        <v>96.920400000000001</v>
      </c>
    </row>
    <row r="361" spans="1:61" hidden="1" x14ac:dyDescent="0.3">
      <c r="A361" s="20">
        <v>45340.791666666664</v>
      </c>
      <c r="B361" s="19">
        <v>191</v>
      </c>
      <c r="C361" s="19">
        <v>170</v>
      </c>
      <c r="D361" s="19"/>
      <c r="E361" s="19">
        <v>194</v>
      </c>
      <c r="F361" s="19">
        <v>193</v>
      </c>
      <c r="G361" s="19">
        <v>152</v>
      </c>
      <c r="H361" s="19">
        <v>218</v>
      </c>
      <c r="I361" s="19">
        <v>233</v>
      </c>
      <c r="J361" s="19">
        <v>171</v>
      </c>
      <c r="K361" s="19">
        <v>182</v>
      </c>
      <c r="L361" s="19">
        <v>227</v>
      </c>
      <c r="M361" s="19">
        <v>80</v>
      </c>
      <c r="N361" s="19">
        <v>246</v>
      </c>
      <c r="O361" s="19">
        <v>174</v>
      </c>
      <c r="P361" s="19">
        <v>153</v>
      </c>
      <c r="Q361" s="19">
        <v>8</v>
      </c>
      <c r="R361" s="19">
        <v>240</v>
      </c>
      <c r="S361" s="19">
        <v>115</v>
      </c>
      <c r="T361" s="19">
        <v>85</v>
      </c>
      <c r="U361" s="19">
        <v>167</v>
      </c>
      <c r="V361" s="19">
        <v>2205</v>
      </c>
      <c r="W361" s="19">
        <v>237</v>
      </c>
      <c r="X361" s="19">
        <v>191</v>
      </c>
      <c r="Y361" s="19">
        <v>65</v>
      </c>
      <c r="Z361" s="19">
        <v>93</v>
      </c>
      <c r="AA361" s="19">
        <v>184</v>
      </c>
      <c r="AB361" s="19"/>
      <c r="AC361" s="19"/>
      <c r="AD361" s="19"/>
      <c r="AE361" s="19"/>
      <c r="AF361" s="19"/>
      <c r="AG361" s="19"/>
      <c r="AI361" s="21">
        <f t="shared" si="110"/>
        <v>45340.791666666664</v>
      </c>
      <c r="AJ361" s="22">
        <f t="shared" si="113"/>
        <v>100.0044</v>
      </c>
      <c r="AK361" s="22">
        <f t="shared" si="114"/>
        <v>89.210399999999993</v>
      </c>
      <c r="AL361" s="22" t="str">
        <f t="shared" si="121"/>
        <v/>
      </c>
      <c r="AM361" s="22">
        <f t="shared" si="115"/>
        <v>101.54640000000001</v>
      </c>
      <c r="AN361" s="22">
        <f t="shared" si="116"/>
        <v>101.0324</v>
      </c>
      <c r="AO361" s="22">
        <f t="shared" si="117"/>
        <v>79.958399999999997</v>
      </c>
      <c r="AP361" s="22">
        <f t="shared" si="118"/>
        <v>113.8824</v>
      </c>
      <c r="AQ361" s="22">
        <f t="shared" si="119"/>
        <v>121.5924</v>
      </c>
      <c r="AR361" s="22">
        <f t="shared" si="120"/>
        <v>89.724400000000003</v>
      </c>
      <c r="AS361" s="22">
        <f>IF(K361&lt;&gt;"", (K361*0.514)+1.8304,"")</f>
        <v>95.378399999999999</v>
      </c>
      <c r="AT361" s="22">
        <f>IF(L361&lt;&gt;"", (L361*0.514)+1.8304,"")</f>
        <v>118.50839999999999</v>
      </c>
      <c r="AU361" s="22">
        <f>IF(M361&lt;&gt;"", (M361*0.514)+1.8304,"")</f>
        <v>42.950400000000002</v>
      </c>
      <c r="AV361" s="22">
        <f>IF(N361&lt;&gt;"", (N361*0.514)+1.8304,"")</f>
        <v>128.27440000000001</v>
      </c>
      <c r="AW361" s="22">
        <f>IF(O361&lt;&gt;"", (O361*0.514)+1.8304,"")</f>
        <v>91.266400000000004</v>
      </c>
      <c r="AX361" s="22">
        <f>IF(P361&lt;&gt;"", (P361*0.514)+1.8304,"")</f>
        <v>80.472399999999993</v>
      </c>
      <c r="AY361" s="22">
        <f>IF(Q361&lt;&gt;"", (Q361*0.514)+1.8304,"")</f>
        <v>5.9424000000000001</v>
      </c>
      <c r="AZ361" s="22">
        <f>IF(R361&lt;&gt;"", (R361*0.514)+1.8304,"")</f>
        <v>125.1904</v>
      </c>
      <c r="BA361" s="22">
        <f>IF(S361&lt;&gt;"", (S361*0.514)+1.8304,"")</f>
        <v>60.940399999999997</v>
      </c>
      <c r="BB361" s="22">
        <f>IF(T361&lt;&gt;"", (T361*0.514)+1.8304,"")</f>
        <v>45.520399999999995</v>
      </c>
      <c r="BC361" s="22">
        <f>IF(U361&lt;&gt;"", (U361*0.514)+1.8304,"")</f>
        <v>87.668400000000005</v>
      </c>
      <c r="BD361" s="22">
        <f>IF(V361&lt;&gt;"", (V361*0.514)+1.8304,"")</f>
        <v>1135.2004000000002</v>
      </c>
      <c r="BE361" s="22">
        <f t="shared" ref="BE361:BG376" si="125">IF(W361&lt;&gt;"", (W361*0.514)+1.8304,"")</f>
        <v>123.6484</v>
      </c>
      <c r="BF361" s="22">
        <f t="shared" si="125"/>
        <v>100.0044</v>
      </c>
      <c r="BG361" s="22">
        <f t="shared" si="125"/>
        <v>35.240400000000001</v>
      </c>
      <c r="BH361" s="22">
        <f t="shared" si="124"/>
        <v>49.632399999999997</v>
      </c>
      <c r="BI361" s="22">
        <f t="shared" si="124"/>
        <v>96.406400000000005</v>
      </c>
    </row>
    <row r="362" spans="1:61" hidden="1" x14ac:dyDescent="0.3">
      <c r="A362" s="20">
        <v>45340.798611111109</v>
      </c>
      <c r="B362" s="19">
        <v>192</v>
      </c>
      <c r="C362" s="19">
        <v>171</v>
      </c>
      <c r="D362" s="19"/>
      <c r="E362" s="19">
        <v>193</v>
      </c>
      <c r="F362" s="19">
        <v>194</v>
      </c>
      <c r="G362" s="19">
        <v>152</v>
      </c>
      <c r="H362" s="19">
        <v>217</v>
      </c>
      <c r="I362" s="19">
        <v>235</v>
      </c>
      <c r="J362" s="19">
        <v>172</v>
      </c>
      <c r="K362" s="19">
        <v>180</v>
      </c>
      <c r="L362" s="19">
        <v>228</v>
      </c>
      <c r="M362" s="19">
        <v>78</v>
      </c>
      <c r="N362" s="19">
        <v>245</v>
      </c>
      <c r="O362" s="19">
        <v>174</v>
      </c>
      <c r="P362" s="19">
        <v>152</v>
      </c>
      <c r="Q362" s="19">
        <v>8</v>
      </c>
      <c r="R362" s="19">
        <v>240</v>
      </c>
      <c r="S362" s="19">
        <v>116</v>
      </c>
      <c r="T362" s="19">
        <v>82</v>
      </c>
      <c r="U362" s="19">
        <v>166</v>
      </c>
      <c r="V362" s="19">
        <v>2208</v>
      </c>
      <c r="W362" s="19">
        <v>238</v>
      </c>
      <c r="X362" s="19">
        <v>191</v>
      </c>
      <c r="Y362" s="19">
        <v>66</v>
      </c>
      <c r="Z362" s="19">
        <v>94</v>
      </c>
      <c r="AA362" s="19">
        <v>186</v>
      </c>
      <c r="AB362" s="19"/>
      <c r="AC362" s="19"/>
      <c r="AD362" s="19"/>
      <c r="AE362" s="19"/>
      <c r="AF362" s="19"/>
      <c r="AG362" s="19"/>
      <c r="AI362" s="21">
        <f t="shared" si="110"/>
        <v>45340.798611111109</v>
      </c>
      <c r="AJ362" s="22">
        <f t="shared" si="113"/>
        <v>100.5184</v>
      </c>
      <c r="AK362" s="22">
        <f t="shared" si="114"/>
        <v>89.724400000000003</v>
      </c>
      <c r="AL362" s="22" t="str">
        <f t="shared" si="121"/>
        <v/>
      </c>
      <c r="AM362" s="22">
        <f t="shared" si="115"/>
        <v>101.0324</v>
      </c>
      <c r="AN362" s="22">
        <f t="shared" si="116"/>
        <v>101.54640000000001</v>
      </c>
      <c r="AO362" s="22">
        <f t="shared" si="117"/>
        <v>79.958399999999997</v>
      </c>
      <c r="AP362" s="22">
        <f t="shared" si="118"/>
        <v>113.36839999999999</v>
      </c>
      <c r="AQ362" s="22">
        <f t="shared" si="119"/>
        <v>122.6204</v>
      </c>
      <c r="AR362" s="22">
        <f t="shared" si="120"/>
        <v>90.238399999999999</v>
      </c>
      <c r="AS362" s="22">
        <f>IF(K362&lt;&gt;"", (K362*0.514)+1.8304,"")</f>
        <v>94.350399999999993</v>
      </c>
      <c r="AT362" s="22">
        <f>IF(L362&lt;&gt;"", (L362*0.514)+1.8304,"")</f>
        <v>119.0224</v>
      </c>
      <c r="AU362" s="22">
        <f>IF(M362&lt;&gt;"", (M362*0.514)+1.8304,"")</f>
        <v>41.922399999999996</v>
      </c>
      <c r="AV362" s="22">
        <f>IF(N362&lt;&gt;"", (N362*0.514)+1.8304,"")</f>
        <v>127.7604</v>
      </c>
      <c r="AW362" s="22">
        <f>IF(O362&lt;&gt;"", (O362*0.514)+1.8304,"")</f>
        <v>91.266400000000004</v>
      </c>
      <c r="AX362" s="22">
        <f>IF(P362&lt;&gt;"", (P362*0.514)+1.8304,"")</f>
        <v>79.958399999999997</v>
      </c>
      <c r="AY362" s="22">
        <f>IF(Q362&lt;&gt;"", (Q362*0.514)+1.8304,"")</f>
        <v>5.9424000000000001</v>
      </c>
      <c r="AZ362" s="22">
        <f>IF(R362&lt;&gt;"", (R362*0.514)+1.8304,"")</f>
        <v>125.1904</v>
      </c>
      <c r="BA362" s="22">
        <f>IF(S362&lt;&gt;"", (S362*0.514)+1.8304,"")</f>
        <v>61.4544</v>
      </c>
      <c r="BB362" s="22">
        <f>IF(T362&lt;&gt;"", (T362*0.514)+1.8304,"")</f>
        <v>43.978400000000001</v>
      </c>
      <c r="BC362" s="22">
        <f>IF(U362&lt;&gt;"", (U362*0.514)+1.8304,"")</f>
        <v>87.154399999999995</v>
      </c>
      <c r="BD362" s="22">
        <f>IF(V362&lt;&gt;"", (V362*0.514)+1.8304,"")</f>
        <v>1136.7424000000001</v>
      </c>
      <c r="BE362" s="22">
        <f t="shared" si="125"/>
        <v>124.16240000000001</v>
      </c>
      <c r="BF362" s="22">
        <f t="shared" si="125"/>
        <v>100.0044</v>
      </c>
      <c r="BG362" s="22">
        <f t="shared" si="125"/>
        <v>35.754399999999997</v>
      </c>
      <c r="BH362" s="22">
        <f t="shared" si="124"/>
        <v>50.1464</v>
      </c>
      <c r="BI362" s="22">
        <f t="shared" si="124"/>
        <v>97.434399999999997</v>
      </c>
    </row>
    <row r="363" spans="1:61" hidden="1" x14ac:dyDescent="0.3">
      <c r="A363" s="20">
        <v>45340.805555555555</v>
      </c>
      <c r="B363" s="19">
        <v>194</v>
      </c>
      <c r="C363" s="19">
        <v>172</v>
      </c>
      <c r="D363" s="19"/>
      <c r="E363" s="19">
        <v>194</v>
      </c>
      <c r="F363" s="19">
        <v>193</v>
      </c>
      <c r="G363" s="19">
        <v>152</v>
      </c>
      <c r="H363" s="19">
        <v>216</v>
      </c>
      <c r="I363" s="19">
        <v>232</v>
      </c>
      <c r="J363" s="19">
        <v>171</v>
      </c>
      <c r="K363" s="19">
        <v>181</v>
      </c>
      <c r="L363" s="19">
        <v>228</v>
      </c>
      <c r="M363" s="19">
        <v>81</v>
      </c>
      <c r="N363" s="19">
        <v>245</v>
      </c>
      <c r="O363" s="19">
        <v>173</v>
      </c>
      <c r="P363" s="19">
        <v>153</v>
      </c>
      <c r="Q363" s="19">
        <v>8</v>
      </c>
      <c r="R363" s="19">
        <v>242</v>
      </c>
      <c r="S363" s="19">
        <v>116</v>
      </c>
      <c r="T363" s="19">
        <v>81</v>
      </c>
      <c r="U363" s="19">
        <v>166</v>
      </c>
      <c r="V363" s="19">
        <v>2202</v>
      </c>
      <c r="W363" s="19">
        <v>234</v>
      </c>
      <c r="X363" s="19">
        <v>192</v>
      </c>
      <c r="Y363" s="19">
        <v>64</v>
      </c>
      <c r="Z363" s="19">
        <v>92</v>
      </c>
      <c r="AA363" s="19">
        <v>185</v>
      </c>
      <c r="AB363" s="19"/>
      <c r="AC363" s="19"/>
      <c r="AD363" s="19"/>
      <c r="AE363" s="19"/>
      <c r="AF363" s="19"/>
      <c r="AG363" s="19"/>
      <c r="AI363" s="21">
        <f t="shared" si="110"/>
        <v>45340.805555555555</v>
      </c>
      <c r="AJ363" s="22">
        <f t="shared" si="113"/>
        <v>101.54640000000001</v>
      </c>
      <c r="AK363" s="22">
        <f t="shared" si="114"/>
        <v>90.238399999999999</v>
      </c>
      <c r="AL363" s="22" t="str">
        <f t="shared" si="121"/>
        <v/>
      </c>
      <c r="AM363" s="22">
        <f t="shared" si="115"/>
        <v>101.54640000000001</v>
      </c>
      <c r="AN363" s="22">
        <f t="shared" si="116"/>
        <v>101.0324</v>
      </c>
      <c r="AO363" s="22">
        <f t="shared" si="117"/>
        <v>79.958399999999997</v>
      </c>
      <c r="AP363" s="22">
        <f t="shared" si="118"/>
        <v>112.8544</v>
      </c>
      <c r="AQ363" s="22">
        <f t="shared" si="119"/>
        <v>121.0784</v>
      </c>
      <c r="AR363" s="22">
        <f t="shared" si="120"/>
        <v>89.724400000000003</v>
      </c>
      <c r="AS363" s="22">
        <f>IF(K363&lt;&gt;"", (K363*0.514)+1.8304,"")</f>
        <v>94.864400000000003</v>
      </c>
      <c r="AT363" s="22">
        <f>IF(L363&lt;&gt;"", (L363*0.514)+1.8304,"")</f>
        <v>119.0224</v>
      </c>
      <c r="AU363" s="22">
        <f>IF(M363&lt;&gt;"", (M363*0.514)+1.8304,"")</f>
        <v>43.464399999999998</v>
      </c>
      <c r="AV363" s="22">
        <f>IF(N363&lt;&gt;"", (N363*0.514)+1.8304,"")</f>
        <v>127.7604</v>
      </c>
      <c r="AW363" s="22">
        <f>IF(O363&lt;&gt;"", (O363*0.514)+1.8304,"")</f>
        <v>90.752399999999994</v>
      </c>
      <c r="AX363" s="22">
        <f>IF(P363&lt;&gt;"", (P363*0.514)+1.8304,"")</f>
        <v>80.472399999999993</v>
      </c>
      <c r="AY363" s="22">
        <f>IF(Q363&lt;&gt;"", (Q363*0.514)+1.8304,"")</f>
        <v>5.9424000000000001</v>
      </c>
      <c r="AZ363" s="22">
        <f>IF(R363&lt;&gt;"", (R363*0.514)+1.8304,"")</f>
        <v>126.2184</v>
      </c>
      <c r="BA363" s="22">
        <f>IF(S363&lt;&gt;"", (S363*0.514)+1.8304,"")</f>
        <v>61.4544</v>
      </c>
      <c r="BB363" s="22">
        <f>IF(T363&lt;&gt;"", (T363*0.514)+1.8304,"")</f>
        <v>43.464399999999998</v>
      </c>
      <c r="BC363" s="22">
        <f>IF(U363&lt;&gt;"", (U363*0.514)+1.8304,"")</f>
        <v>87.154399999999995</v>
      </c>
      <c r="BD363" s="22">
        <f>IF(V363&lt;&gt;"", (V363*0.514)+1.8304,"")</f>
        <v>1133.6584</v>
      </c>
      <c r="BE363" s="22">
        <f t="shared" si="125"/>
        <v>122.10639999999999</v>
      </c>
      <c r="BF363" s="22">
        <f t="shared" si="125"/>
        <v>100.5184</v>
      </c>
      <c r="BG363" s="22">
        <f t="shared" si="125"/>
        <v>34.726399999999998</v>
      </c>
      <c r="BH363" s="22">
        <f t="shared" si="124"/>
        <v>49.118400000000001</v>
      </c>
      <c r="BI363" s="22">
        <f t="shared" si="124"/>
        <v>96.920400000000001</v>
      </c>
    </row>
    <row r="364" spans="1:61" hidden="1" x14ac:dyDescent="0.3">
      <c r="A364" s="20">
        <v>45340.8125</v>
      </c>
      <c r="B364" s="19">
        <v>193</v>
      </c>
      <c r="C364" s="19">
        <v>176</v>
      </c>
      <c r="D364" s="19"/>
      <c r="E364" s="19">
        <v>193</v>
      </c>
      <c r="F364" s="19">
        <v>192</v>
      </c>
      <c r="G364" s="19">
        <v>152</v>
      </c>
      <c r="H364" s="19">
        <v>218</v>
      </c>
      <c r="I364" s="19">
        <v>234</v>
      </c>
      <c r="J364" s="19">
        <v>170</v>
      </c>
      <c r="K364" s="19">
        <v>182</v>
      </c>
      <c r="L364" s="19">
        <v>229</v>
      </c>
      <c r="M364" s="19">
        <v>79</v>
      </c>
      <c r="N364" s="19">
        <v>244</v>
      </c>
      <c r="O364" s="19">
        <v>174</v>
      </c>
      <c r="P364" s="19">
        <v>152</v>
      </c>
      <c r="Q364" s="19">
        <v>8</v>
      </c>
      <c r="R364" s="19">
        <v>241</v>
      </c>
      <c r="S364" s="19">
        <v>113</v>
      </c>
      <c r="T364" s="19">
        <v>85</v>
      </c>
      <c r="U364" s="19">
        <v>166</v>
      </c>
      <c r="V364" s="19">
        <v>2196</v>
      </c>
      <c r="W364" s="19">
        <v>237</v>
      </c>
      <c r="X364" s="19">
        <v>191</v>
      </c>
      <c r="Y364" s="19">
        <v>65</v>
      </c>
      <c r="Z364" s="19">
        <v>91</v>
      </c>
      <c r="AA364" s="19">
        <v>185</v>
      </c>
      <c r="AB364" s="19"/>
      <c r="AC364" s="19"/>
      <c r="AD364" s="19"/>
      <c r="AE364" s="19"/>
      <c r="AF364" s="19"/>
      <c r="AG364" s="19"/>
      <c r="AI364" s="21">
        <f t="shared" si="110"/>
        <v>45340.8125</v>
      </c>
      <c r="AJ364" s="22">
        <f t="shared" si="113"/>
        <v>101.0324</v>
      </c>
      <c r="AK364" s="22">
        <f t="shared" si="114"/>
        <v>92.294399999999996</v>
      </c>
      <c r="AL364" s="22" t="str">
        <f t="shared" si="121"/>
        <v/>
      </c>
      <c r="AM364" s="22">
        <f t="shared" si="115"/>
        <v>101.0324</v>
      </c>
      <c r="AN364" s="22">
        <f t="shared" si="116"/>
        <v>100.5184</v>
      </c>
      <c r="AO364" s="22">
        <f t="shared" si="117"/>
        <v>79.958399999999997</v>
      </c>
      <c r="AP364" s="22">
        <f t="shared" si="118"/>
        <v>113.8824</v>
      </c>
      <c r="AQ364" s="22">
        <f t="shared" si="119"/>
        <v>122.10639999999999</v>
      </c>
      <c r="AR364" s="22">
        <f t="shared" si="120"/>
        <v>89.210399999999993</v>
      </c>
      <c r="AS364" s="22">
        <f>IF(K364&lt;&gt;"", (K364*0.514)+1.8304,"")</f>
        <v>95.378399999999999</v>
      </c>
      <c r="AT364" s="22">
        <f>IF(L364&lt;&gt;"", (L364*0.514)+1.8304,"")</f>
        <v>119.5364</v>
      </c>
      <c r="AU364" s="22">
        <f>IF(M364&lt;&gt;"", (M364*0.514)+1.8304,"")</f>
        <v>42.436399999999999</v>
      </c>
      <c r="AV364" s="22">
        <f>IF(N364&lt;&gt;"", (N364*0.514)+1.8304,"")</f>
        <v>127.24639999999999</v>
      </c>
      <c r="AW364" s="22">
        <f>IF(O364&lt;&gt;"", (O364*0.514)+1.8304,"")</f>
        <v>91.266400000000004</v>
      </c>
      <c r="AX364" s="22">
        <f>IF(P364&lt;&gt;"", (P364*0.514)+1.8304,"")</f>
        <v>79.958399999999997</v>
      </c>
      <c r="AY364" s="22">
        <f>IF(Q364&lt;&gt;"", (Q364*0.514)+1.8304,"")</f>
        <v>5.9424000000000001</v>
      </c>
      <c r="AZ364" s="22">
        <f>IF(R364&lt;&gt;"", (R364*0.514)+1.8304,"")</f>
        <v>125.70440000000001</v>
      </c>
      <c r="BA364" s="22">
        <f>IF(S364&lt;&gt;"", (S364*0.514)+1.8304,"")</f>
        <v>59.912399999999998</v>
      </c>
      <c r="BB364" s="22">
        <f>IF(T364&lt;&gt;"", (T364*0.514)+1.8304,"")</f>
        <v>45.520399999999995</v>
      </c>
      <c r="BC364" s="22">
        <f>IF(U364&lt;&gt;"", (U364*0.514)+1.8304,"")</f>
        <v>87.154399999999995</v>
      </c>
      <c r="BD364" s="22">
        <f>IF(V364&lt;&gt;"", (V364*0.514)+1.8304,"")</f>
        <v>1130.5744</v>
      </c>
      <c r="BE364" s="22">
        <f t="shared" si="125"/>
        <v>123.6484</v>
      </c>
      <c r="BF364" s="22">
        <f t="shared" si="125"/>
        <v>100.0044</v>
      </c>
      <c r="BG364" s="22">
        <f t="shared" si="125"/>
        <v>35.240400000000001</v>
      </c>
      <c r="BH364" s="22">
        <f t="shared" si="124"/>
        <v>48.604399999999998</v>
      </c>
      <c r="BI364" s="22">
        <f t="shared" si="124"/>
        <v>96.920400000000001</v>
      </c>
    </row>
    <row r="365" spans="1:61" hidden="1" x14ac:dyDescent="0.3">
      <c r="A365" s="20">
        <v>45340.819444444445</v>
      </c>
      <c r="B365" s="19">
        <v>193</v>
      </c>
      <c r="C365" s="19">
        <v>177</v>
      </c>
      <c r="D365" s="19"/>
      <c r="E365" s="19">
        <v>192</v>
      </c>
      <c r="F365" s="19">
        <v>193</v>
      </c>
      <c r="G365" s="19">
        <v>152</v>
      </c>
      <c r="H365" s="19">
        <v>216</v>
      </c>
      <c r="I365" s="19">
        <v>237</v>
      </c>
      <c r="J365" s="19">
        <v>170</v>
      </c>
      <c r="K365" s="19">
        <v>183</v>
      </c>
      <c r="L365" s="19">
        <v>232</v>
      </c>
      <c r="M365" s="19">
        <v>80</v>
      </c>
      <c r="N365" s="19">
        <v>247</v>
      </c>
      <c r="O365" s="19">
        <v>175</v>
      </c>
      <c r="P365" s="19">
        <v>152</v>
      </c>
      <c r="Q365" s="19">
        <v>8</v>
      </c>
      <c r="R365" s="19">
        <v>240</v>
      </c>
      <c r="S365" s="19">
        <v>115</v>
      </c>
      <c r="T365" s="19">
        <v>82</v>
      </c>
      <c r="U365" s="19">
        <v>166</v>
      </c>
      <c r="V365" s="19">
        <v>2182</v>
      </c>
      <c r="W365" s="19">
        <v>233</v>
      </c>
      <c r="X365" s="19">
        <v>190</v>
      </c>
      <c r="Y365" s="19">
        <v>63</v>
      </c>
      <c r="Z365" s="19">
        <v>92</v>
      </c>
      <c r="AA365" s="19">
        <v>185</v>
      </c>
      <c r="AB365" s="19"/>
      <c r="AC365" s="19"/>
      <c r="AD365" s="19"/>
      <c r="AE365" s="19"/>
      <c r="AF365" s="19"/>
      <c r="AG365" s="19"/>
      <c r="AI365" s="21">
        <f t="shared" si="110"/>
        <v>45340.819444444445</v>
      </c>
      <c r="AJ365" s="22">
        <f t="shared" si="113"/>
        <v>101.0324</v>
      </c>
      <c r="AK365" s="22">
        <f t="shared" si="114"/>
        <v>92.808400000000006</v>
      </c>
      <c r="AL365" s="22" t="str">
        <f t="shared" si="121"/>
        <v/>
      </c>
      <c r="AM365" s="22">
        <f t="shared" si="115"/>
        <v>100.5184</v>
      </c>
      <c r="AN365" s="22">
        <f t="shared" si="116"/>
        <v>101.0324</v>
      </c>
      <c r="AO365" s="22">
        <f t="shared" si="117"/>
        <v>79.958399999999997</v>
      </c>
      <c r="AP365" s="22">
        <f t="shared" si="118"/>
        <v>112.8544</v>
      </c>
      <c r="AQ365" s="22">
        <f t="shared" si="119"/>
        <v>123.6484</v>
      </c>
      <c r="AR365" s="22">
        <f t="shared" si="120"/>
        <v>89.210399999999993</v>
      </c>
      <c r="AS365" s="22">
        <f>IF(K365&lt;&gt;"", (K365*0.514)+1.8304,"")</f>
        <v>95.892399999999995</v>
      </c>
      <c r="AT365" s="22">
        <f>IF(L365&lt;&gt;"", (L365*0.514)+1.8304,"")</f>
        <v>121.0784</v>
      </c>
      <c r="AU365" s="22">
        <f>IF(M365&lt;&gt;"", (M365*0.514)+1.8304,"")</f>
        <v>42.950400000000002</v>
      </c>
      <c r="AV365" s="22">
        <f>IF(N365&lt;&gt;"", (N365*0.514)+1.8304,"")</f>
        <v>128.7884</v>
      </c>
      <c r="AW365" s="22">
        <f>IF(O365&lt;&gt;"", (O365*0.514)+1.8304,"")</f>
        <v>91.7804</v>
      </c>
      <c r="AX365" s="22">
        <f>IF(P365&lt;&gt;"", (P365*0.514)+1.8304,"")</f>
        <v>79.958399999999997</v>
      </c>
      <c r="AY365" s="22">
        <f>IF(Q365&lt;&gt;"", (Q365*0.514)+1.8304,"")</f>
        <v>5.9424000000000001</v>
      </c>
      <c r="AZ365" s="22">
        <f>IF(R365&lt;&gt;"", (R365*0.514)+1.8304,"")</f>
        <v>125.1904</v>
      </c>
      <c r="BA365" s="22">
        <f>IF(S365&lt;&gt;"", (S365*0.514)+1.8304,"")</f>
        <v>60.940399999999997</v>
      </c>
      <c r="BB365" s="22">
        <f>IF(T365&lt;&gt;"", (T365*0.514)+1.8304,"")</f>
        <v>43.978400000000001</v>
      </c>
      <c r="BC365" s="22">
        <f>IF(U365&lt;&gt;"", (U365*0.514)+1.8304,"")</f>
        <v>87.154399999999995</v>
      </c>
      <c r="BD365" s="22">
        <f>IF(V365&lt;&gt;"", (V365*0.514)+1.8304,"")</f>
        <v>1123.3784000000001</v>
      </c>
      <c r="BE365" s="22">
        <f t="shared" si="125"/>
        <v>121.5924</v>
      </c>
      <c r="BF365" s="22">
        <f t="shared" si="125"/>
        <v>99.490399999999994</v>
      </c>
      <c r="BG365" s="22">
        <f t="shared" si="125"/>
        <v>34.212399999999995</v>
      </c>
      <c r="BH365" s="22">
        <f t="shared" si="124"/>
        <v>49.118400000000001</v>
      </c>
      <c r="BI365" s="22">
        <f t="shared" si="124"/>
        <v>96.920400000000001</v>
      </c>
    </row>
    <row r="366" spans="1:61" hidden="1" x14ac:dyDescent="0.3">
      <c r="A366" s="20">
        <v>45340.826388888891</v>
      </c>
      <c r="B366" s="19">
        <v>194</v>
      </c>
      <c r="C366" s="19">
        <v>177</v>
      </c>
      <c r="D366" s="19"/>
      <c r="E366" s="19">
        <v>192</v>
      </c>
      <c r="F366" s="19">
        <v>194</v>
      </c>
      <c r="G366" s="19">
        <v>144</v>
      </c>
      <c r="H366" s="19">
        <v>213</v>
      </c>
      <c r="I366" s="19">
        <v>229</v>
      </c>
      <c r="J366" s="19">
        <v>171</v>
      </c>
      <c r="K366" s="19">
        <v>181</v>
      </c>
      <c r="L366" s="19">
        <v>229</v>
      </c>
      <c r="M366" s="19">
        <v>77</v>
      </c>
      <c r="N366" s="19">
        <v>249</v>
      </c>
      <c r="O366" s="19">
        <v>175</v>
      </c>
      <c r="P366" s="19">
        <v>152</v>
      </c>
      <c r="Q366" s="19">
        <v>8</v>
      </c>
      <c r="R366" s="19">
        <v>239</v>
      </c>
      <c r="S366" s="19">
        <v>117</v>
      </c>
      <c r="T366" s="19">
        <v>83</v>
      </c>
      <c r="U366" s="19">
        <v>166</v>
      </c>
      <c r="V366" s="19">
        <v>2180</v>
      </c>
      <c r="W366" s="19">
        <v>233</v>
      </c>
      <c r="X366" s="19">
        <v>191</v>
      </c>
      <c r="Y366" s="19">
        <v>63</v>
      </c>
      <c r="Z366" s="19">
        <v>92</v>
      </c>
      <c r="AA366" s="19">
        <v>184</v>
      </c>
      <c r="AB366" s="19"/>
      <c r="AC366" s="19"/>
      <c r="AD366" s="19"/>
      <c r="AE366" s="19"/>
      <c r="AF366" s="19"/>
      <c r="AG366" s="19"/>
      <c r="AI366" s="21">
        <f t="shared" si="110"/>
        <v>45340.826388888891</v>
      </c>
      <c r="AJ366" s="22">
        <f t="shared" si="113"/>
        <v>101.54640000000001</v>
      </c>
      <c r="AK366" s="22">
        <f t="shared" si="114"/>
        <v>92.808400000000006</v>
      </c>
      <c r="AL366" s="22" t="str">
        <f t="shared" si="121"/>
        <v/>
      </c>
      <c r="AM366" s="22">
        <f t="shared" si="115"/>
        <v>100.5184</v>
      </c>
      <c r="AN366" s="22">
        <f t="shared" si="116"/>
        <v>101.54640000000001</v>
      </c>
      <c r="AO366" s="22">
        <f t="shared" si="117"/>
        <v>75.846400000000003</v>
      </c>
      <c r="AP366" s="22">
        <f t="shared" si="118"/>
        <v>111.3124</v>
      </c>
      <c r="AQ366" s="22">
        <f t="shared" si="119"/>
        <v>119.5364</v>
      </c>
      <c r="AR366" s="22">
        <f t="shared" si="120"/>
        <v>89.724400000000003</v>
      </c>
      <c r="AS366" s="22">
        <f>IF(K366&lt;&gt;"", (K366*0.514)+1.8304,"")</f>
        <v>94.864400000000003</v>
      </c>
      <c r="AT366" s="22">
        <f>IF(L366&lt;&gt;"", (L366*0.514)+1.8304,"")</f>
        <v>119.5364</v>
      </c>
      <c r="AU366" s="22">
        <f>IF(M366&lt;&gt;"", (M366*0.514)+1.8304,"")</f>
        <v>41.4084</v>
      </c>
      <c r="AV366" s="22">
        <f>IF(N366&lt;&gt;"", (N366*0.514)+1.8304,"")</f>
        <v>129.81640000000002</v>
      </c>
      <c r="AW366" s="22">
        <f>IF(O366&lt;&gt;"", (O366*0.514)+1.8304,"")</f>
        <v>91.7804</v>
      </c>
      <c r="AX366" s="22">
        <f>IF(P366&lt;&gt;"", (P366*0.514)+1.8304,"")</f>
        <v>79.958399999999997</v>
      </c>
      <c r="AY366" s="22">
        <f>IF(Q366&lt;&gt;"", (Q366*0.514)+1.8304,"")</f>
        <v>5.9424000000000001</v>
      </c>
      <c r="AZ366" s="22">
        <f>IF(R366&lt;&gt;"", (R366*0.514)+1.8304,"")</f>
        <v>124.6764</v>
      </c>
      <c r="BA366" s="22">
        <f>IF(S366&lt;&gt;"", (S366*0.514)+1.8304,"")</f>
        <v>61.968399999999995</v>
      </c>
      <c r="BB366" s="22">
        <f>IF(T366&lt;&gt;"", (T366*0.514)+1.8304,"")</f>
        <v>44.492399999999996</v>
      </c>
      <c r="BC366" s="22">
        <f>IF(U366&lt;&gt;"", (U366*0.514)+1.8304,"")</f>
        <v>87.154399999999995</v>
      </c>
      <c r="BD366" s="22">
        <f>IF(V366&lt;&gt;"", (V366*0.514)+1.8304,"")</f>
        <v>1122.3504</v>
      </c>
      <c r="BE366" s="22">
        <f t="shared" si="125"/>
        <v>121.5924</v>
      </c>
      <c r="BF366" s="22">
        <f t="shared" si="125"/>
        <v>100.0044</v>
      </c>
      <c r="BG366" s="22">
        <f t="shared" si="125"/>
        <v>34.212399999999995</v>
      </c>
      <c r="BH366" s="22">
        <f t="shared" si="124"/>
        <v>49.118400000000001</v>
      </c>
      <c r="BI366" s="22">
        <f t="shared" si="124"/>
        <v>96.406400000000005</v>
      </c>
    </row>
    <row r="367" spans="1:61" hidden="1" x14ac:dyDescent="0.3">
      <c r="A367" s="20">
        <v>45340.833333333336</v>
      </c>
      <c r="B367" s="19">
        <v>194</v>
      </c>
      <c r="C367" s="19">
        <v>177</v>
      </c>
      <c r="D367" s="19"/>
      <c r="E367" s="19">
        <v>193</v>
      </c>
      <c r="F367" s="19">
        <v>193</v>
      </c>
      <c r="G367" s="19">
        <v>142</v>
      </c>
      <c r="H367" s="19">
        <v>215</v>
      </c>
      <c r="I367" s="19">
        <v>226</v>
      </c>
      <c r="J367" s="19">
        <v>171</v>
      </c>
      <c r="K367" s="19">
        <v>181</v>
      </c>
      <c r="L367" s="19">
        <v>223</v>
      </c>
      <c r="M367" s="19">
        <v>80</v>
      </c>
      <c r="N367" s="19">
        <v>245</v>
      </c>
      <c r="O367" s="19">
        <v>174</v>
      </c>
      <c r="P367" s="19">
        <v>151</v>
      </c>
      <c r="Q367" s="19">
        <v>8</v>
      </c>
      <c r="R367" s="19">
        <v>239</v>
      </c>
      <c r="S367" s="19">
        <v>114</v>
      </c>
      <c r="T367" s="19">
        <v>81</v>
      </c>
      <c r="U367" s="19">
        <v>165</v>
      </c>
      <c r="V367" s="19">
        <v>2177</v>
      </c>
      <c r="W367" s="19">
        <v>232</v>
      </c>
      <c r="X367" s="19">
        <v>190</v>
      </c>
      <c r="Y367" s="19">
        <v>62</v>
      </c>
      <c r="Z367" s="19">
        <v>91</v>
      </c>
      <c r="AA367" s="19">
        <v>184</v>
      </c>
      <c r="AB367" s="19"/>
      <c r="AC367" s="19"/>
      <c r="AD367" s="19"/>
      <c r="AE367" s="19"/>
      <c r="AF367" s="19"/>
      <c r="AG367" s="19"/>
      <c r="AI367" s="21">
        <f t="shared" si="110"/>
        <v>45340.833333333336</v>
      </c>
      <c r="AJ367" s="22">
        <f t="shared" si="113"/>
        <v>101.54640000000001</v>
      </c>
      <c r="AK367" s="22">
        <f t="shared" si="114"/>
        <v>92.808400000000006</v>
      </c>
      <c r="AL367" s="22" t="str">
        <f t="shared" si="121"/>
        <v/>
      </c>
      <c r="AM367" s="22">
        <f t="shared" si="115"/>
        <v>101.0324</v>
      </c>
      <c r="AN367" s="22">
        <f t="shared" si="116"/>
        <v>101.0324</v>
      </c>
      <c r="AO367" s="22">
        <f t="shared" si="117"/>
        <v>74.818399999999997</v>
      </c>
      <c r="AP367" s="22">
        <f t="shared" si="118"/>
        <v>112.3404</v>
      </c>
      <c r="AQ367" s="22">
        <f t="shared" si="119"/>
        <v>117.9944</v>
      </c>
      <c r="AR367" s="22">
        <f t="shared" si="120"/>
        <v>89.724400000000003</v>
      </c>
      <c r="AS367" s="22">
        <f>IF(K367&lt;&gt;"", (K367*0.514)+1.8304,"")</f>
        <v>94.864400000000003</v>
      </c>
      <c r="AT367" s="22">
        <f>IF(L367&lt;&gt;"", (L367*0.514)+1.8304,"")</f>
        <v>116.4524</v>
      </c>
      <c r="AU367" s="22">
        <f>IF(M367&lt;&gt;"", (M367*0.514)+1.8304,"")</f>
        <v>42.950400000000002</v>
      </c>
      <c r="AV367" s="22">
        <f>IF(N367&lt;&gt;"", (N367*0.514)+1.8304,"")</f>
        <v>127.7604</v>
      </c>
      <c r="AW367" s="22">
        <f>IF(O367&lt;&gt;"", (O367*0.514)+1.8304,"")</f>
        <v>91.266400000000004</v>
      </c>
      <c r="AX367" s="22">
        <f>IF(P367&lt;&gt;"", (P367*0.514)+1.8304,"")</f>
        <v>79.444400000000002</v>
      </c>
      <c r="AY367" s="22">
        <f>IF(Q367&lt;&gt;"", (Q367*0.514)+1.8304,"")</f>
        <v>5.9424000000000001</v>
      </c>
      <c r="AZ367" s="22">
        <f>IF(R367&lt;&gt;"", (R367*0.514)+1.8304,"")</f>
        <v>124.6764</v>
      </c>
      <c r="BA367" s="22">
        <f>IF(S367&lt;&gt;"", (S367*0.514)+1.8304,"")</f>
        <v>60.426400000000001</v>
      </c>
      <c r="BB367" s="22">
        <f>IF(T367&lt;&gt;"", (T367*0.514)+1.8304,"")</f>
        <v>43.464399999999998</v>
      </c>
      <c r="BC367" s="22">
        <f>IF(U367&lt;&gt;"", (U367*0.514)+1.8304,"")</f>
        <v>86.6404</v>
      </c>
      <c r="BD367" s="22">
        <f>IF(V367&lt;&gt;"", (V367*0.514)+1.8304,"")</f>
        <v>1120.8084000000001</v>
      </c>
      <c r="BE367" s="22">
        <f t="shared" si="125"/>
        <v>121.0784</v>
      </c>
      <c r="BF367" s="22">
        <f t="shared" si="125"/>
        <v>99.490399999999994</v>
      </c>
      <c r="BG367" s="22">
        <f t="shared" si="125"/>
        <v>33.698399999999999</v>
      </c>
      <c r="BH367" s="22">
        <f t="shared" si="124"/>
        <v>48.604399999999998</v>
      </c>
      <c r="BI367" s="22">
        <f t="shared" si="124"/>
        <v>96.406400000000005</v>
      </c>
    </row>
    <row r="368" spans="1:61" hidden="1" x14ac:dyDescent="0.3">
      <c r="A368" s="20">
        <v>45340.840277777781</v>
      </c>
      <c r="B368" s="19">
        <v>195</v>
      </c>
      <c r="C368" s="19">
        <v>176</v>
      </c>
      <c r="D368" s="19"/>
      <c r="E368" s="19">
        <v>193</v>
      </c>
      <c r="F368" s="19">
        <v>193</v>
      </c>
      <c r="G368" s="19">
        <v>142</v>
      </c>
      <c r="H368" s="19">
        <v>214</v>
      </c>
      <c r="I368" s="19">
        <v>225</v>
      </c>
      <c r="J368" s="19">
        <v>171</v>
      </c>
      <c r="K368" s="19">
        <v>182</v>
      </c>
      <c r="L368" s="19">
        <v>223</v>
      </c>
      <c r="M368" s="19">
        <v>77</v>
      </c>
      <c r="N368" s="19">
        <v>244</v>
      </c>
      <c r="O368" s="19">
        <v>174</v>
      </c>
      <c r="P368" s="19">
        <v>151</v>
      </c>
      <c r="Q368" s="19">
        <v>8</v>
      </c>
      <c r="R368" s="19">
        <v>239</v>
      </c>
      <c r="S368" s="19">
        <v>114</v>
      </c>
      <c r="T368" s="19">
        <v>82</v>
      </c>
      <c r="U368" s="19">
        <v>166</v>
      </c>
      <c r="V368" s="19">
        <v>2180</v>
      </c>
      <c r="W368" s="19">
        <v>231</v>
      </c>
      <c r="X368" s="19">
        <v>189</v>
      </c>
      <c r="Y368" s="19">
        <v>63</v>
      </c>
      <c r="Z368" s="19">
        <v>91</v>
      </c>
      <c r="AA368" s="19">
        <v>183</v>
      </c>
      <c r="AB368" s="19"/>
      <c r="AC368" s="19"/>
      <c r="AD368" s="19"/>
      <c r="AE368" s="19"/>
      <c r="AF368" s="19"/>
      <c r="AG368" s="19"/>
      <c r="AI368" s="21">
        <f t="shared" si="110"/>
        <v>45340.840277777781</v>
      </c>
      <c r="AJ368" s="22">
        <f t="shared" si="113"/>
        <v>102.0604</v>
      </c>
      <c r="AK368" s="22">
        <f t="shared" si="114"/>
        <v>92.294399999999996</v>
      </c>
      <c r="AL368" s="22" t="str">
        <f t="shared" si="121"/>
        <v/>
      </c>
      <c r="AM368" s="22">
        <f t="shared" si="115"/>
        <v>101.0324</v>
      </c>
      <c r="AN368" s="22">
        <f t="shared" si="116"/>
        <v>101.0324</v>
      </c>
      <c r="AO368" s="22">
        <f t="shared" si="117"/>
        <v>74.818399999999997</v>
      </c>
      <c r="AP368" s="22">
        <f t="shared" si="118"/>
        <v>111.82640000000001</v>
      </c>
      <c r="AQ368" s="22">
        <f t="shared" si="119"/>
        <v>117.4804</v>
      </c>
      <c r="AR368" s="22">
        <f t="shared" si="120"/>
        <v>89.724400000000003</v>
      </c>
      <c r="AS368" s="22">
        <f>IF(K368&lt;&gt;"", (K368*0.514)+1.8304,"")</f>
        <v>95.378399999999999</v>
      </c>
      <c r="AT368" s="22">
        <f>IF(L368&lt;&gt;"", (L368*0.514)+1.8304,"")</f>
        <v>116.4524</v>
      </c>
      <c r="AU368" s="22">
        <f>IF(M368&lt;&gt;"", (M368*0.514)+1.8304,"")</f>
        <v>41.4084</v>
      </c>
      <c r="AV368" s="22">
        <f>IF(N368&lt;&gt;"", (N368*0.514)+1.8304,"")</f>
        <v>127.24639999999999</v>
      </c>
      <c r="AW368" s="22">
        <f>IF(O368&lt;&gt;"", (O368*0.514)+1.8304,"")</f>
        <v>91.266400000000004</v>
      </c>
      <c r="AX368" s="22">
        <f>IF(P368&lt;&gt;"", (P368*0.514)+1.8304,"")</f>
        <v>79.444400000000002</v>
      </c>
      <c r="AY368" s="22">
        <f>IF(Q368&lt;&gt;"", (Q368*0.514)+1.8304,"")</f>
        <v>5.9424000000000001</v>
      </c>
      <c r="AZ368" s="22">
        <f>IF(R368&lt;&gt;"", (R368*0.514)+1.8304,"")</f>
        <v>124.6764</v>
      </c>
      <c r="BA368" s="22">
        <f>IF(S368&lt;&gt;"", (S368*0.514)+1.8304,"")</f>
        <v>60.426400000000001</v>
      </c>
      <c r="BB368" s="22">
        <f>IF(T368&lt;&gt;"", (T368*0.514)+1.8304,"")</f>
        <v>43.978400000000001</v>
      </c>
      <c r="BC368" s="22">
        <f>IF(U368&lt;&gt;"", (U368*0.514)+1.8304,"")</f>
        <v>87.154399999999995</v>
      </c>
      <c r="BD368" s="22">
        <f>IF(V368&lt;&gt;"", (V368*0.514)+1.8304,"")</f>
        <v>1122.3504</v>
      </c>
      <c r="BE368" s="22">
        <f t="shared" si="125"/>
        <v>120.56440000000001</v>
      </c>
      <c r="BF368" s="22">
        <f t="shared" si="125"/>
        <v>98.976399999999998</v>
      </c>
      <c r="BG368" s="22">
        <f t="shared" si="125"/>
        <v>34.212399999999995</v>
      </c>
      <c r="BH368" s="22">
        <f t="shared" si="124"/>
        <v>48.604399999999998</v>
      </c>
      <c r="BI368" s="22">
        <f t="shared" si="124"/>
        <v>95.892399999999995</v>
      </c>
    </row>
    <row r="369" spans="1:61" hidden="1" x14ac:dyDescent="0.3">
      <c r="A369" s="20">
        <v>45340.847222222219</v>
      </c>
      <c r="B369" s="19">
        <v>194</v>
      </c>
      <c r="C369" s="19">
        <v>177</v>
      </c>
      <c r="D369" s="19"/>
      <c r="E369" s="19">
        <v>192</v>
      </c>
      <c r="F369" s="19">
        <v>193</v>
      </c>
      <c r="G369" s="19">
        <v>148</v>
      </c>
      <c r="H369" s="19">
        <v>208</v>
      </c>
      <c r="I369" s="19">
        <v>222</v>
      </c>
      <c r="J369" s="19">
        <v>170</v>
      </c>
      <c r="K369" s="19">
        <v>182</v>
      </c>
      <c r="L369" s="19">
        <v>221</v>
      </c>
      <c r="M369" s="19">
        <v>79</v>
      </c>
      <c r="N369" s="19">
        <v>245</v>
      </c>
      <c r="O369" s="19">
        <v>175</v>
      </c>
      <c r="P369" s="19">
        <v>151</v>
      </c>
      <c r="Q369" s="19">
        <v>8</v>
      </c>
      <c r="R369" s="19">
        <v>239</v>
      </c>
      <c r="S369" s="19">
        <v>114</v>
      </c>
      <c r="T369" s="19">
        <v>84</v>
      </c>
      <c r="U369" s="19">
        <v>166</v>
      </c>
      <c r="V369" s="19">
        <v>2199</v>
      </c>
      <c r="W369" s="19">
        <v>232</v>
      </c>
      <c r="X369" s="19">
        <v>188</v>
      </c>
      <c r="Y369" s="19">
        <v>63</v>
      </c>
      <c r="Z369" s="19">
        <v>93</v>
      </c>
      <c r="AA369" s="19">
        <v>183</v>
      </c>
      <c r="AB369" s="19"/>
      <c r="AC369" s="19"/>
      <c r="AD369" s="19"/>
      <c r="AE369" s="19"/>
      <c r="AF369" s="19"/>
      <c r="AG369" s="19"/>
      <c r="AI369" s="21">
        <f t="shared" si="110"/>
        <v>45340.847222222219</v>
      </c>
      <c r="AJ369" s="22">
        <f t="shared" si="113"/>
        <v>101.54640000000001</v>
      </c>
      <c r="AK369" s="22">
        <f t="shared" si="114"/>
        <v>92.808400000000006</v>
      </c>
      <c r="AL369" s="22" t="str">
        <f t="shared" si="121"/>
        <v/>
      </c>
      <c r="AM369" s="22">
        <f t="shared" si="115"/>
        <v>100.5184</v>
      </c>
      <c r="AN369" s="22">
        <f t="shared" si="116"/>
        <v>101.0324</v>
      </c>
      <c r="AO369" s="22">
        <f t="shared" si="117"/>
        <v>77.9024</v>
      </c>
      <c r="AP369" s="22">
        <f t="shared" si="118"/>
        <v>108.7424</v>
      </c>
      <c r="AQ369" s="22">
        <f t="shared" si="119"/>
        <v>115.9384</v>
      </c>
      <c r="AR369" s="22">
        <f t="shared" si="120"/>
        <v>89.210399999999993</v>
      </c>
      <c r="AS369" s="22">
        <f>IF(K369&lt;&gt;"", (K369*0.514)+1.8304,"")</f>
        <v>95.378399999999999</v>
      </c>
      <c r="AT369" s="22">
        <f>IF(L369&lt;&gt;"", (L369*0.514)+1.8304,"")</f>
        <v>115.42440000000001</v>
      </c>
      <c r="AU369" s="22">
        <f>IF(M369&lt;&gt;"", (M369*0.514)+1.8304,"")</f>
        <v>42.436399999999999</v>
      </c>
      <c r="AV369" s="22">
        <f>IF(N369&lt;&gt;"", (N369*0.514)+1.8304,"")</f>
        <v>127.7604</v>
      </c>
      <c r="AW369" s="22">
        <f>IF(O369&lt;&gt;"", (O369*0.514)+1.8304,"")</f>
        <v>91.7804</v>
      </c>
      <c r="AX369" s="22">
        <f>IF(P369&lt;&gt;"", (P369*0.514)+1.8304,"")</f>
        <v>79.444400000000002</v>
      </c>
      <c r="AY369" s="22">
        <f>IF(Q369&lt;&gt;"", (Q369*0.514)+1.8304,"")</f>
        <v>5.9424000000000001</v>
      </c>
      <c r="AZ369" s="22">
        <f>IF(R369&lt;&gt;"", (R369*0.514)+1.8304,"")</f>
        <v>124.6764</v>
      </c>
      <c r="BA369" s="22">
        <f>IF(S369&lt;&gt;"", (S369*0.514)+1.8304,"")</f>
        <v>60.426400000000001</v>
      </c>
      <c r="BB369" s="22">
        <f>IF(T369&lt;&gt;"", (T369*0.514)+1.8304,"")</f>
        <v>45.006399999999999</v>
      </c>
      <c r="BC369" s="22">
        <f>IF(U369&lt;&gt;"", (U369*0.514)+1.8304,"")</f>
        <v>87.154399999999995</v>
      </c>
      <c r="BD369" s="22">
        <f>IF(V369&lt;&gt;"", (V369*0.514)+1.8304,"")</f>
        <v>1132.1164000000001</v>
      </c>
      <c r="BE369" s="22">
        <f t="shared" si="125"/>
        <v>121.0784</v>
      </c>
      <c r="BF369" s="22">
        <f t="shared" si="125"/>
        <v>98.462400000000002</v>
      </c>
      <c r="BG369" s="22">
        <f t="shared" si="125"/>
        <v>34.212399999999995</v>
      </c>
      <c r="BH369" s="22">
        <f t="shared" si="124"/>
        <v>49.632399999999997</v>
      </c>
      <c r="BI369" s="22">
        <f t="shared" si="124"/>
        <v>95.892399999999995</v>
      </c>
    </row>
    <row r="370" spans="1:61" hidden="1" x14ac:dyDescent="0.3">
      <c r="A370" s="20">
        <v>45340.854166666664</v>
      </c>
      <c r="B370" s="19">
        <v>194</v>
      </c>
      <c r="C370" s="19">
        <v>178</v>
      </c>
      <c r="D370" s="19"/>
      <c r="E370" s="19">
        <v>191</v>
      </c>
      <c r="F370" s="19">
        <v>194</v>
      </c>
      <c r="G370" s="19">
        <v>151</v>
      </c>
      <c r="H370" s="19">
        <v>207</v>
      </c>
      <c r="I370" s="19">
        <v>218</v>
      </c>
      <c r="J370" s="19">
        <v>171</v>
      </c>
      <c r="K370" s="19">
        <v>183</v>
      </c>
      <c r="L370" s="19">
        <v>221</v>
      </c>
      <c r="M370" s="19">
        <v>78</v>
      </c>
      <c r="N370" s="19">
        <v>246</v>
      </c>
      <c r="O370" s="19">
        <v>174</v>
      </c>
      <c r="P370" s="19">
        <v>151</v>
      </c>
      <c r="Q370" s="19">
        <v>8</v>
      </c>
      <c r="R370" s="19">
        <v>240</v>
      </c>
      <c r="S370" s="19">
        <v>113</v>
      </c>
      <c r="T370" s="19">
        <v>83</v>
      </c>
      <c r="U370" s="19">
        <v>167</v>
      </c>
      <c r="V370" s="19">
        <v>2189</v>
      </c>
      <c r="W370" s="19">
        <v>235</v>
      </c>
      <c r="X370" s="19">
        <v>188</v>
      </c>
      <c r="Y370" s="19">
        <v>64</v>
      </c>
      <c r="Z370" s="19">
        <v>90</v>
      </c>
      <c r="AA370" s="19">
        <v>182</v>
      </c>
      <c r="AB370" s="19"/>
      <c r="AC370" s="19"/>
      <c r="AD370" s="19"/>
      <c r="AE370" s="19"/>
      <c r="AF370" s="19"/>
      <c r="AG370" s="19"/>
      <c r="AI370" s="21">
        <f t="shared" si="110"/>
        <v>45340.854166666664</v>
      </c>
      <c r="AJ370" s="22">
        <f t="shared" si="113"/>
        <v>101.54640000000001</v>
      </c>
      <c r="AK370" s="22">
        <f t="shared" si="114"/>
        <v>93.322400000000002</v>
      </c>
      <c r="AL370" s="22" t="str">
        <f t="shared" si="121"/>
        <v/>
      </c>
      <c r="AM370" s="22">
        <f t="shared" si="115"/>
        <v>100.0044</v>
      </c>
      <c r="AN370" s="22">
        <f t="shared" si="116"/>
        <v>101.54640000000001</v>
      </c>
      <c r="AO370" s="22">
        <f t="shared" si="117"/>
        <v>79.444400000000002</v>
      </c>
      <c r="AP370" s="22">
        <f t="shared" si="118"/>
        <v>108.22839999999999</v>
      </c>
      <c r="AQ370" s="22">
        <f t="shared" si="119"/>
        <v>113.8824</v>
      </c>
      <c r="AR370" s="22">
        <f t="shared" si="120"/>
        <v>89.724400000000003</v>
      </c>
      <c r="AS370" s="22">
        <f>IF(K370&lt;&gt;"", (K370*0.514)+1.8304,"")</f>
        <v>95.892399999999995</v>
      </c>
      <c r="AT370" s="22">
        <f>IF(L370&lt;&gt;"", (L370*0.514)+1.8304,"")</f>
        <v>115.42440000000001</v>
      </c>
      <c r="AU370" s="22">
        <f>IF(M370&lt;&gt;"", (M370*0.514)+1.8304,"")</f>
        <v>41.922399999999996</v>
      </c>
      <c r="AV370" s="22">
        <f>IF(N370&lt;&gt;"", (N370*0.514)+1.8304,"")</f>
        <v>128.27440000000001</v>
      </c>
      <c r="AW370" s="22">
        <f>IF(O370&lt;&gt;"", (O370*0.514)+1.8304,"")</f>
        <v>91.266400000000004</v>
      </c>
      <c r="AX370" s="22">
        <f>IF(P370&lt;&gt;"", (P370*0.514)+1.8304,"")</f>
        <v>79.444400000000002</v>
      </c>
      <c r="AY370" s="22">
        <f>IF(Q370&lt;&gt;"", (Q370*0.514)+1.8304,"")</f>
        <v>5.9424000000000001</v>
      </c>
      <c r="AZ370" s="22">
        <f>IF(R370&lt;&gt;"", (R370*0.514)+1.8304,"")</f>
        <v>125.1904</v>
      </c>
      <c r="BA370" s="22">
        <f>IF(S370&lt;&gt;"", (S370*0.514)+1.8304,"")</f>
        <v>59.912399999999998</v>
      </c>
      <c r="BB370" s="22">
        <f>IF(T370&lt;&gt;"", (T370*0.514)+1.8304,"")</f>
        <v>44.492399999999996</v>
      </c>
      <c r="BC370" s="22">
        <f>IF(U370&lt;&gt;"", (U370*0.514)+1.8304,"")</f>
        <v>87.668400000000005</v>
      </c>
      <c r="BD370" s="22">
        <f>IF(V370&lt;&gt;"", (V370*0.514)+1.8304,"")</f>
        <v>1126.9764</v>
      </c>
      <c r="BE370" s="22">
        <f t="shared" si="125"/>
        <v>122.6204</v>
      </c>
      <c r="BF370" s="22">
        <f t="shared" si="125"/>
        <v>98.462400000000002</v>
      </c>
      <c r="BG370" s="22">
        <f t="shared" si="125"/>
        <v>34.726399999999998</v>
      </c>
      <c r="BH370" s="22">
        <f t="shared" si="124"/>
        <v>48.090399999999995</v>
      </c>
      <c r="BI370" s="22">
        <f t="shared" si="124"/>
        <v>95.378399999999999</v>
      </c>
    </row>
    <row r="371" spans="1:61" hidden="1" x14ac:dyDescent="0.3">
      <c r="A371" s="20">
        <v>45340.861111111109</v>
      </c>
      <c r="B371" s="19">
        <v>195</v>
      </c>
      <c r="C371" s="19">
        <v>179</v>
      </c>
      <c r="D371" s="19"/>
      <c r="E371" s="19">
        <v>192</v>
      </c>
      <c r="F371" s="19">
        <v>193</v>
      </c>
      <c r="G371" s="19">
        <v>151</v>
      </c>
      <c r="H371" s="19">
        <v>207</v>
      </c>
      <c r="I371" s="19">
        <v>219</v>
      </c>
      <c r="J371" s="19">
        <v>170</v>
      </c>
      <c r="K371" s="19">
        <v>184</v>
      </c>
      <c r="L371" s="19">
        <v>220</v>
      </c>
      <c r="M371" s="19">
        <v>78</v>
      </c>
      <c r="N371" s="19">
        <v>245</v>
      </c>
      <c r="O371" s="19">
        <v>174</v>
      </c>
      <c r="P371" s="19">
        <v>152</v>
      </c>
      <c r="Q371" s="19">
        <v>8</v>
      </c>
      <c r="R371" s="19">
        <v>240</v>
      </c>
      <c r="S371" s="19">
        <v>115</v>
      </c>
      <c r="T371" s="19">
        <v>83</v>
      </c>
      <c r="U371" s="19">
        <v>167</v>
      </c>
      <c r="V371" s="19">
        <v>2190</v>
      </c>
      <c r="W371" s="19">
        <v>233</v>
      </c>
      <c r="X371" s="19">
        <v>189</v>
      </c>
      <c r="Y371" s="19">
        <v>62</v>
      </c>
      <c r="Z371" s="19">
        <v>91</v>
      </c>
      <c r="AA371" s="19">
        <v>182</v>
      </c>
      <c r="AB371" s="19"/>
      <c r="AC371" s="19"/>
      <c r="AD371" s="19"/>
      <c r="AE371" s="19"/>
      <c r="AF371" s="19"/>
      <c r="AG371" s="19"/>
      <c r="AI371" s="21">
        <f t="shared" si="110"/>
        <v>45340.861111111109</v>
      </c>
      <c r="AJ371" s="22">
        <f t="shared" si="113"/>
        <v>102.0604</v>
      </c>
      <c r="AK371" s="22">
        <f t="shared" si="114"/>
        <v>93.836399999999998</v>
      </c>
      <c r="AL371" s="22" t="str">
        <f t="shared" si="121"/>
        <v/>
      </c>
      <c r="AM371" s="22">
        <f t="shared" si="115"/>
        <v>100.5184</v>
      </c>
      <c r="AN371" s="22">
        <f t="shared" si="116"/>
        <v>101.0324</v>
      </c>
      <c r="AO371" s="22">
        <f t="shared" si="117"/>
        <v>79.444400000000002</v>
      </c>
      <c r="AP371" s="22">
        <f t="shared" si="118"/>
        <v>108.22839999999999</v>
      </c>
      <c r="AQ371" s="22">
        <f t="shared" si="119"/>
        <v>114.3964</v>
      </c>
      <c r="AR371" s="22">
        <f t="shared" si="120"/>
        <v>89.210399999999993</v>
      </c>
      <c r="AS371" s="22">
        <f>IF(K371&lt;&gt;"", (K371*0.514)+1.8304,"")</f>
        <v>96.406400000000005</v>
      </c>
      <c r="AT371" s="22">
        <f>IF(L371&lt;&gt;"", (L371*0.514)+1.8304,"")</f>
        <v>114.9104</v>
      </c>
      <c r="AU371" s="22">
        <f>IF(M371&lt;&gt;"", (M371*0.514)+1.8304,"")</f>
        <v>41.922399999999996</v>
      </c>
      <c r="AV371" s="22">
        <f>IF(N371&lt;&gt;"", (N371*0.514)+1.8304,"")</f>
        <v>127.7604</v>
      </c>
      <c r="AW371" s="22">
        <f>IF(O371&lt;&gt;"", (O371*0.514)+1.8304,"")</f>
        <v>91.266400000000004</v>
      </c>
      <c r="AX371" s="22">
        <f>IF(P371&lt;&gt;"", (P371*0.514)+1.8304,"")</f>
        <v>79.958399999999997</v>
      </c>
      <c r="AY371" s="22">
        <f>IF(Q371&lt;&gt;"", (Q371*0.514)+1.8304,"")</f>
        <v>5.9424000000000001</v>
      </c>
      <c r="AZ371" s="22">
        <f>IF(R371&lt;&gt;"", (R371*0.514)+1.8304,"")</f>
        <v>125.1904</v>
      </c>
      <c r="BA371" s="22">
        <f>IF(S371&lt;&gt;"", (S371*0.514)+1.8304,"")</f>
        <v>60.940399999999997</v>
      </c>
      <c r="BB371" s="22">
        <f>IF(T371&lt;&gt;"", (T371*0.514)+1.8304,"")</f>
        <v>44.492399999999996</v>
      </c>
      <c r="BC371" s="22">
        <f>IF(U371&lt;&gt;"", (U371*0.514)+1.8304,"")</f>
        <v>87.668400000000005</v>
      </c>
      <c r="BD371" s="22">
        <f>IF(V371&lt;&gt;"", (V371*0.514)+1.8304,"")</f>
        <v>1127.4904000000001</v>
      </c>
      <c r="BE371" s="22">
        <f t="shared" si="125"/>
        <v>121.5924</v>
      </c>
      <c r="BF371" s="22">
        <f t="shared" si="125"/>
        <v>98.976399999999998</v>
      </c>
      <c r="BG371" s="22">
        <f t="shared" si="125"/>
        <v>33.698399999999999</v>
      </c>
      <c r="BH371" s="22">
        <f t="shared" si="124"/>
        <v>48.604399999999998</v>
      </c>
      <c r="BI371" s="22">
        <f t="shared" si="124"/>
        <v>95.378399999999999</v>
      </c>
    </row>
    <row r="372" spans="1:61" hidden="1" x14ac:dyDescent="0.3">
      <c r="A372" s="20">
        <v>45340.868055555555</v>
      </c>
      <c r="B372" s="19">
        <v>195</v>
      </c>
      <c r="C372" s="19">
        <v>180</v>
      </c>
      <c r="D372" s="19"/>
      <c r="E372" s="19">
        <v>192</v>
      </c>
      <c r="F372" s="19">
        <v>195</v>
      </c>
      <c r="G372" s="19">
        <v>145</v>
      </c>
      <c r="H372" s="19">
        <v>203</v>
      </c>
      <c r="I372" s="19">
        <v>223</v>
      </c>
      <c r="J372" s="19">
        <v>171</v>
      </c>
      <c r="K372" s="19">
        <v>182</v>
      </c>
      <c r="L372" s="19">
        <v>221</v>
      </c>
      <c r="M372" s="19">
        <v>81</v>
      </c>
      <c r="N372" s="19">
        <v>246</v>
      </c>
      <c r="O372" s="19">
        <v>174</v>
      </c>
      <c r="P372" s="19">
        <v>152</v>
      </c>
      <c r="Q372" s="19">
        <v>8</v>
      </c>
      <c r="R372" s="19">
        <v>245</v>
      </c>
      <c r="S372" s="19">
        <v>117</v>
      </c>
      <c r="T372" s="19">
        <v>83</v>
      </c>
      <c r="U372" s="19">
        <v>167</v>
      </c>
      <c r="V372" s="19">
        <v>2188</v>
      </c>
      <c r="W372" s="19">
        <v>237</v>
      </c>
      <c r="X372" s="19">
        <v>190</v>
      </c>
      <c r="Y372" s="19">
        <v>64</v>
      </c>
      <c r="Z372" s="19">
        <v>92</v>
      </c>
      <c r="AA372" s="19">
        <v>182</v>
      </c>
      <c r="AB372" s="19"/>
      <c r="AC372" s="19"/>
      <c r="AD372" s="19"/>
      <c r="AE372" s="19"/>
      <c r="AF372" s="19"/>
      <c r="AG372" s="19"/>
      <c r="AI372" s="21">
        <f t="shared" si="110"/>
        <v>45340.868055555555</v>
      </c>
      <c r="AJ372" s="22">
        <f t="shared" si="113"/>
        <v>102.0604</v>
      </c>
      <c r="AK372" s="22">
        <f t="shared" si="114"/>
        <v>94.350399999999993</v>
      </c>
      <c r="AL372" s="22" t="str">
        <f t="shared" si="121"/>
        <v/>
      </c>
      <c r="AM372" s="22">
        <f t="shared" si="115"/>
        <v>100.5184</v>
      </c>
      <c r="AN372" s="22">
        <f t="shared" si="116"/>
        <v>102.0604</v>
      </c>
      <c r="AO372" s="22">
        <f t="shared" si="117"/>
        <v>76.360399999999998</v>
      </c>
      <c r="AP372" s="22">
        <f t="shared" si="118"/>
        <v>106.1724</v>
      </c>
      <c r="AQ372" s="22">
        <f t="shared" si="119"/>
        <v>116.4524</v>
      </c>
      <c r="AR372" s="22">
        <f t="shared" si="120"/>
        <v>89.724400000000003</v>
      </c>
      <c r="AS372" s="22">
        <f>IF(K372&lt;&gt;"", (K372*0.514)+1.8304,"")</f>
        <v>95.378399999999999</v>
      </c>
      <c r="AT372" s="22">
        <f>IF(L372&lt;&gt;"", (L372*0.514)+1.8304,"")</f>
        <v>115.42440000000001</v>
      </c>
      <c r="AU372" s="22">
        <f>IF(M372&lt;&gt;"", (M372*0.514)+1.8304,"")</f>
        <v>43.464399999999998</v>
      </c>
      <c r="AV372" s="22">
        <f>IF(N372&lt;&gt;"", (N372*0.514)+1.8304,"")</f>
        <v>128.27440000000001</v>
      </c>
      <c r="AW372" s="22">
        <f>IF(O372&lt;&gt;"", (O372*0.514)+1.8304,"")</f>
        <v>91.266400000000004</v>
      </c>
      <c r="AX372" s="22">
        <f>IF(P372&lt;&gt;"", (P372*0.514)+1.8304,"")</f>
        <v>79.958399999999997</v>
      </c>
      <c r="AY372" s="22">
        <f>IF(Q372&lt;&gt;"", (Q372*0.514)+1.8304,"")</f>
        <v>5.9424000000000001</v>
      </c>
      <c r="AZ372" s="22">
        <f>IF(R372&lt;&gt;"", (R372*0.514)+1.8304,"")</f>
        <v>127.7604</v>
      </c>
      <c r="BA372" s="22">
        <f>IF(S372&lt;&gt;"", (S372*0.514)+1.8304,"")</f>
        <v>61.968399999999995</v>
      </c>
      <c r="BB372" s="22">
        <f>IF(T372&lt;&gt;"", (T372*0.514)+1.8304,"")</f>
        <v>44.492399999999996</v>
      </c>
      <c r="BC372" s="22">
        <f>IF(U372&lt;&gt;"", (U372*0.514)+1.8304,"")</f>
        <v>87.668400000000005</v>
      </c>
      <c r="BD372" s="22">
        <f>IF(V372&lt;&gt;"", (V372*0.514)+1.8304,"")</f>
        <v>1126.4624000000001</v>
      </c>
      <c r="BE372" s="22">
        <f t="shared" si="125"/>
        <v>123.6484</v>
      </c>
      <c r="BF372" s="22">
        <f t="shared" si="125"/>
        <v>99.490399999999994</v>
      </c>
      <c r="BG372" s="22">
        <f t="shared" si="125"/>
        <v>34.726399999999998</v>
      </c>
      <c r="BH372" s="22">
        <f t="shared" si="124"/>
        <v>49.118400000000001</v>
      </c>
      <c r="BI372" s="22">
        <f t="shared" si="124"/>
        <v>95.378399999999999</v>
      </c>
    </row>
    <row r="373" spans="1:61" hidden="1" x14ac:dyDescent="0.3">
      <c r="A373" s="20">
        <v>45340.875</v>
      </c>
      <c r="B373" s="19">
        <v>194</v>
      </c>
      <c r="C373" s="19">
        <v>182</v>
      </c>
      <c r="D373" s="19"/>
      <c r="E373" s="19">
        <v>192</v>
      </c>
      <c r="F373" s="19">
        <v>193</v>
      </c>
      <c r="G373" s="19">
        <v>148</v>
      </c>
      <c r="H373" s="19">
        <v>206</v>
      </c>
      <c r="I373" s="19">
        <v>231</v>
      </c>
      <c r="J373" s="19">
        <v>171</v>
      </c>
      <c r="K373" s="19">
        <v>184</v>
      </c>
      <c r="L373" s="19">
        <v>222</v>
      </c>
      <c r="M373" s="19">
        <v>81</v>
      </c>
      <c r="N373" s="19">
        <v>250</v>
      </c>
      <c r="O373" s="19">
        <v>175</v>
      </c>
      <c r="P373" s="19">
        <v>151</v>
      </c>
      <c r="Q373" s="19">
        <v>8</v>
      </c>
      <c r="R373" s="19">
        <v>247</v>
      </c>
      <c r="S373" s="19">
        <v>114</v>
      </c>
      <c r="T373" s="19">
        <v>84</v>
      </c>
      <c r="U373" s="19">
        <v>167</v>
      </c>
      <c r="V373" s="19">
        <v>2185</v>
      </c>
      <c r="W373" s="19">
        <v>236</v>
      </c>
      <c r="X373" s="19">
        <v>191</v>
      </c>
      <c r="Y373" s="19">
        <v>66</v>
      </c>
      <c r="Z373" s="19">
        <v>90</v>
      </c>
      <c r="AA373" s="19">
        <v>183</v>
      </c>
      <c r="AB373" s="19"/>
      <c r="AC373" s="19"/>
      <c r="AD373" s="19"/>
      <c r="AE373" s="19"/>
      <c r="AF373" s="19"/>
      <c r="AG373" s="19"/>
      <c r="AI373" s="21">
        <f t="shared" si="110"/>
        <v>45340.875</v>
      </c>
      <c r="AJ373" s="22">
        <f t="shared" si="113"/>
        <v>101.54640000000001</v>
      </c>
      <c r="AK373" s="22">
        <f t="shared" si="114"/>
        <v>95.378399999999999</v>
      </c>
      <c r="AL373" s="22" t="str">
        <f t="shared" si="121"/>
        <v/>
      </c>
      <c r="AM373" s="22">
        <f t="shared" si="115"/>
        <v>100.5184</v>
      </c>
      <c r="AN373" s="22">
        <f t="shared" si="116"/>
        <v>101.0324</v>
      </c>
      <c r="AO373" s="22">
        <f t="shared" si="117"/>
        <v>77.9024</v>
      </c>
      <c r="AP373" s="22">
        <f t="shared" si="118"/>
        <v>107.7144</v>
      </c>
      <c r="AQ373" s="22">
        <f t="shared" si="119"/>
        <v>120.56440000000001</v>
      </c>
      <c r="AR373" s="22">
        <f t="shared" si="120"/>
        <v>89.724400000000003</v>
      </c>
      <c r="AS373" s="22">
        <f>IF(K373&lt;&gt;"", (K373*0.514)+1.8304,"")</f>
        <v>96.406400000000005</v>
      </c>
      <c r="AT373" s="22">
        <f>IF(L373&lt;&gt;"", (L373*0.514)+1.8304,"")</f>
        <v>115.9384</v>
      </c>
      <c r="AU373" s="22">
        <f>IF(M373&lt;&gt;"", (M373*0.514)+1.8304,"")</f>
        <v>43.464399999999998</v>
      </c>
      <c r="AV373" s="22">
        <f>IF(N373&lt;&gt;"", (N373*0.514)+1.8304,"")</f>
        <v>130.3304</v>
      </c>
      <c r="AW373" s="22">
        <f>IF(O373&lt;&gt;"", (O373*0.514)+1.8304,"")</f>
        <v>91.7804</v>
      </c>
      <c r="AX373" s="22">
        <f>IF(P373&lt;&gt;"", (P373*0.514)+1.8304,"")</f>
        <v>79.444400000000002</v>
      </c>
      <c r="AY373" s="22">
        <f>IF(Q373&lt;&gt;"", (Q373*0.514)+1.8304,"")</f>
        <v>5.9424000000000001</v>
      </c>
      <c r="AZ373" s="22">
        <f>IF(R373&lt;&gt;"", (R373*0.514)+1.8304,"")</f>
        <v>128.7884</v>
      </c>
      <c r="BA373" s="22">
        <f>IF(S373&lt;&gt;"", (S373*0.514)+1.8304,"")</f>
        <v>60.426400000000001</v>
      </c>
      <c r="BB373" s="22">
        <f>IF(T373&lt;&gt;"", (T373*0.514)+1.8304,"")</f>
        <v>45.006399999999999</v>
      </c>
      <c r="BC373" s="22">
        <f>IF(U373&lt;&gt;"", (U373*0.514)+1.8304,"")</f>
        <v>87.668400000000005</v>
      </c>
      <c r="BD373" s="22">
        <f>IF(V373&lt;&gt;"", (V373*0.514)+1.8304,"")</f>
        <v>1124.9204</v>
      </c>
      <c r="BE373" s="22">
        <f t="shared" si="125"/>
        <v>123.1344</v>
      </c>
      <c r="BF373" s="22">
        <f t="shared" si="125"/>
        <v>100.0044</v>
      </c>
      <c r="BG373" s="22">
        <f t="shared" si="125"/>
        <v>35.754399999999997</v>
      </c>
      <c r="BH373" s="22">
        <f t="shared" si="124"/>
        <v>48.090399999999995</v>
      </c>
      <c r="BI373" s="22">
        <f t="shared" si="124"/>
        <v>95.892399999999995</v>
      </c>
    </row>
    <row r="374" spans="1:61" hidden="1" x14ac:dyDescent="0.3">
      <c r="A374" s="20">
        <v>45340.881944444445</v>
      </c>
      <c r="B374" s="19">
        <v>195</v>
      </c>
      <c r="C374" s="19">
        <v>180</v>
      </c>
      <c r="D374" s="19"/>
      <c r="E374" s="19">
        <v>192</v>
      </c>
      <c r="F374" s="19">
        <v>193</v>
      </c>
      <c r="G374" s="19">
        <v>145</v>
      </c>
      <c r="H374" s="19">
        <v>208</v>
      </c>
      <c r="I374" s="19">
        <v>234</v>
      </c>
      <c r="J374" s="19">
        <v>172</v>
      </c>
      <c r="K374" s="19">
        <v>185</v>
      </c>
      <c r="L374" s="19">
        <v>236</v>
      </c>
      <c r="M374" s="19">
        <v>80</v>
      </c>
      <c r="N374" s="19">
        <v>250</v>
      </c>
      <c r="O374" s="19">
        <v>176</v>
      </c>
      <c r="P374" s="19">
        <v>149</v>
      </c>
      <c r="Q374" s="19">
        <v>8</v>
      </c>
      <c r="R374" s="19">
        <v>244</v>
      </c>
      <c r="S374" s="19">
        <v>115</v>
      </c>
      <c r="T374" s="19">
        <v>83</v>
      </c>
      <c r="U374" s="19">
        <v>167</v>
      </c>
      <c r="V374" s="19">
        <v>2167</v>
      </c>
      <c r="W374" s="19">
        <v>238</v>
      </c>
      <c r="X374" s="19">
        <v>190</v>
      </c>
      <c r="Y374" s="19">
        <v>67</v>
      </c>
      <c r="Z374" s="19">
        <v>90</v>
      </c>
      <c r="AA374" s="19">
        <v>184</v>
      </c>
      <c r="AB374" s="19"/>
      <c r="AC374" s="19"/>
      <c r="AD374" s="19"/>
      <c r="AE374" s="19"/>
      <c r="AF374" s="19"/>
      <c r="AG374" s="19"/>
      <c r="AI374" s="21">
        <f t="shared" si="110"/>
        <v>45340.881944444445</v>
      </c>
      <c r="AJ374" s="22">
        <f t="shared" si="113"/>
        <v>102.0604</v>
      </c>
      <c r="AK374" s="22">
        <f t="shared" si="114"/>
        <v>94.350399999999993</v>
      </c>
      <c r="AL374" s="22" t="str">
        <f t="shared" si="121"/>
        <v/>
      </c>
      <c r="AM374" s="22">
        <f t="shared" si="115"/>
        <v>100.5184</v>
      </c>
      <c r="AN374" s="22">
        <f t="shared" si="116"/>
        <v>101.0324</v>
      </c>
      <c r="AO374" s="22">
        <f t="shared" si="117"/>
        <v>76.360399999999998</v>
      </c>
      <c r="AP374" s="22">
        <f t="shared" si="118"/>
        <v>108.7424</v>
      </c>
      <c r="AQ374" s="22">
        <f t="shared" si="119"/>
        <v>122.10639999999999</v>
      </c>
      <c r="AR374" s="22">
        <f t="shared" si="120"/>
        <v>90.238399999999999</v>
      </c>
      <c r="AS374" s="22">
        <f>IF(K374&lt;&gt;"", (K374*0.514)+1.8304,"")</f>
        <v>96.920400000000001</v>
      </c>
      <c r="AT374" s="22">
        <f>IF(L374&lt;&gt;"", (L374*0.514)+1.8304,"")</f>
        <v>123.1344</v>
      </c>
      <c r="AU374" s="22">
        <f>IF(M374&lt;&gt;"", (M374*0.514)+1.8304,"")</f>
        <v>42.950400000000002</v>
      </c>
      <c r="AV374" s="22">
        <f>IF(N374&lt;&gt;"", (N374*0.514)+1.8304,"")</f>
        <v>130.3304</v>
      </c>
      <c r="AW374" s="22">
        <f>IF(O374&lt;&gt;"", (O374*0.514)+1.8304,"")</f>
        <v>92.294399999999996</v>
      </c>
      <c r="AX374" s="22">
        <f>IF(P374&lt;&gt;"", (P374*0.514)+1.8304,"")</f>
        <v>78.416399999999996</v>
      </c>
      <c r="AY374" s="22">
        <f>IF(Q374&lt;&gt;"", (Q374*0.514)+1.8304,"")</f>
        <v>5.9424000000000001</v>
      </c>
      <c r="AZ374" s="22">
        <f>IF(R374&lt;&gt;"", (R374*0.514)+1.8304,"")</f>
        <v>127.24639999999999</v>
      </c>
      <c r="BA374" s="22">
        <f>IF(S374&lt;&gt;"", (S374*0.514)+1.8304,"")</f>
        <v>60.940399999999997</v>
      </c>
      <c r="BB374" s="22">
        <f>IF(T374&lt;&gt;"", (T374*0.514)+1.8304,"")</f>
        <v>44.492399999999996</v>
      </c>
      <c r="BC374" s="22">
        <f>IF(U374&lt;&gt;"", (U374*0.514)+1.8304,"")</f>
        <v>87.668400000000005</v>
      </c>
      <c r="BD374" s="22">
        <f>IF(V374&lt;&gt;"", (V374*0.514)+1.8304,"")</f>
        <v>1115.6684</v>
      </c>
      <c r="BE374" s="22">
        <f t="shared" si="125"/>
        <v>124.16240000000001</v>
      </c>
      <c r="BF374" s="22">
        <f t="shared" si="125"/>
        <v>99.490399999999994</v>
      </c>
      <c r="BG374" s="22">
        <f t="shared" si="125"/>
        <v>36.2684</v>
      </c>
      <c r="BH374" s="22">
        <f t="shared" si="124"/>
        <v>48.090399999999995</v>
      </c>
      <c r="BI374" s="22">
        <f t="shared" si="124"/>
        <v>96.406400000000005</v>
      </c>
    </row>
    <row r="375" spans="1:61" hidden="1" x14ac:dyDescent="0.3">
      <c r="A375" s="20">
        <v>45340.888888888891</v>
      </c>
      <c r="B375" s="19">
        <v>194</v>
      </c>
      <c r="C375" s="19">
        <v>182</v>
      </c>
      <c r="D375" s="19"/>
      <c r="E375" s="19">
        <v>191</v>
      </c>
      <c r="F375" s="19">
        <v>192</v>
      </c>
      <c r="G375" s="19">
        <v>136</v>
      </c>
      <c r="H375" s="19">
        <v>209</v>
      </c>
      <c r="I375" s="19">
        <v>232</v>
      </c>
      <c r="J375" s="19">
        <v>173</v>
      </c>
      <c r="K375" s="19">
        <v>185</v>
      </c>
      <c r="L375" s="19">
        <v>236</v>
      </c>
      <c r="M375" s="19">
        <v>81</v>
      </c>
      <c r="N375" s="19">
        <v>248</v>
      </c>
      <c r="O375" s="19">
        <v>176</v>
      </c>
      <c r="P375" s="19">
        <v>146</v>
      </c>
      <c r="Q375" s="19">
        <v>8</v>
      </c>
      <c r="R375" s="19">
        <v>244</v>
      </c>
      <c r="S375" s="19">
        <v>114</v>
      </c>
      <c r="T375" s="19">
        <v>82</v>
      </c>
      <c r="U375" s="19">
        <v>166</v>
      </c>
      <c r="V375" s="19">
        <v>2165</v>
      </c>
      <c r="W375" s="19">
        <v>237</v>
      </c>
      <c r="X375" s="19">
        <v>190</v>
      </c>
      <c r="Y375" s="19">
        <v>65</v>
      </c>
      <c r="Z375" s="19">
        <v>90</v>
      </c>
      <c r="AA375" s="19">
        <v>183</v>
      </c>
      <c r="AB375" s="19"/>
      <c r="AC375" s="19"/>
      <c r="AD375" s="19"/>
      <c r="AE375" s="19"/>
      <c r="AF375" s="19"/>
      <c r="AG375" s="19"/>
      <c r="AI375" s="21">
        <f t="shared" si="110"/>
        <v>45340.888888888891</v>
      </c>
      <c r="AJ375" s="22">
        <f t="shared" si="113"/>
        <v>101.54640000000001</v>
      </c>
      <c r="AK375" s="22">
        <f t="shared" si="114"/>
        <v>95.378399999999999</v>
      </c>
      <c r="AL375" s="22" t="str">
        <f t="shared" si="121"/>
        <v/>
      </c>
      <c r="AM375" s="22">
        <f t="shared" si="115"/>
        <v>100.0044</v>
      </c>
      <c r="AN375" s="22">
        <f t="shared" si="116"/>
        <v>100.5184</v>
      </c>
      <c r="AO375" s="22">
        <f t="shared" si="117"/>
        <v>71.734399999999994</v>
      </c>
      <c r="AP375" s="22">
        <f t="shared" si="118"/>
        <v>109.2564</v>
      </c>
      <c r="AQ375" s="22">
        <f t="shared" si="119"/>
        <v>121.0784</v>
      </c>
      <c r="AR375" s="22">
        <f t="shared" si="120"/>
        <v>90.752399999999994</v>
      </c>
      <c r="AS375" s="22">
        <f>IF(K375&lt;&gt;"", (K375*0.514)+1.8304,"")</f>
        <v>96.920400000000001</v>
      </c>
      <c r="AT375" s="22">
        <f>IF(L375&lt;&gt;"", (L375*0.514)+1.8304,"")</f>
        <v>123.1344</v>
      </c>
      <c r="AU375" s="22">
        <f>IF(M375&lt;&gt;"", (M375*0.514)+1.8304,"")</f>
        <v>43.464399999999998</v>
      </c>
      <c r="AV375" s="22">
        <f>IF(N375&lt;&gt;"", (N375*0.514)+1.8304,"")</f>
        <v>129.30240000000001</v>
      </c>
      <c r="AW375" s="22">
        <f>IF(O375&lt;&gt;"", (O375*0.514)+1.8304,"")</f>
        <v>92.294399999999996</v>
      </c>
      <c r="AX375" s="22">
        <f>IF(P375&lt;&gt;"", (P375*0.514)+1.8304,"")</f>
        <v>76.874399999999994</v>
      </c>
      <c r="AY375" s="22">
        <f>IF(Q375&lt;&gt;"", (Q375*0.514)+1.8304,"")</f>
        <v>5.9424000000000001</v>
      </c>
      <c r="AZ375" s="22">
        <f>IF(R375&lt;&gt;"", (R375*0.514)+1.8304,"")</f>
        <v>127.24639999999999</v>
      </c>
      <c r="BA375" s="22">
        <f>IF(S375&lt;&gt;"", (S375*0.514)+1.8304,"")</f>
        <v>60.426400000000001</v>
      </c>
      <c r="BB375" s="22">
        <f>IF(T375&lt;&gt;"", (T375*0.514)+1.8304,"")</f>
        <v>43.978400000000001</v>
      </c>
      <c r="BC375" s="22">
        <f>IF(U375&lt;&gt;"", (U375*0.514)+1.8304,"")</f>
        <v>87.154399999999995</v>
      </c>
      <c r="BD375" s="22">
        <f>IF(V375&lt;&gt;"", (V375*0.514)+1.8304,"")</f>
        <v>1114.6404</v>
      </c>
      <c r="BE375" s="22">
        <f t="shared" si="125"/>
        <v>123.6484</v>
      </c>
      <c r="BF375" s="22">
        <f t="shared" si="125"/>
        <v>99.490399999999994</v>
      </c>
      <c r="BG375" s="22">
        <f t="shared" si="125"/>
        <v>35.240400000000001</v>
      </c>
      <c r="BH375" s="22">
        <f t="shared" ref="BH375:BI390" si="126">IF(Z375&lt;&gt;"", (Z375*0.514)+1.8304,"")</f>
        <v>48.090399999999995</v>
      </c>
      <c r="BI375" s="22">
        <f t="shared" si="126"/>
        <v>95.892399999999995</v>
      </c>
    </row>
    <row r="376" spans="1:61" hidden="1" x14ac:dyDescent="0.3">
      <c r="A376" s="20">
        <v>45340.895833333336</v>
      </c>
      <c r="B376" s="19">
        <v>194</v>
      </c>
      <c r="C376" s="19">
        <v>181</v>
      </c>
      <c r="D376" s="19"/>
      <c r="E376" s="19">
        <v>193</v>
      </c>
      <c r="F376" s="19">
        <v>189</v>
      </c>
      <c r="G376" s="19">
        <v>130</v>
      </c>
      <c r="H376" s="19">
        <v>205</v>
      </c>
      <c r="I376" s="19">
        <v>232</v>
      </c>
      <c r="J376" s="19">
        <v>173</v>
      </c>
      <c r="K376" s="19">
        <v>185</v>
      </c>
      <c r="L376" s="19">
        <v>238</v>
      </c>
      <c r="M376" s="19">
        <v>82</v>
      </c>
      <c r="N376" s="19">
        <v>248</v>
      </c>
      <c r="O376" s="19">
        <v>176</v>
      </c>
      <c r="P376" s="19">
        <v>146</v>
      </c>
      <c r="Q376" s="19">
        <v>8</v>
      </c>
      <c r="R376" s="19">
        <v>241</v>
      </c>
      <c r="S376" s="19">
        <v>114</v>
      </c>
      <c r="T376" s="19">
        <v>77</v>
      </c>
      <c r="U376" s="19">
        <v>166</v>
      </c>
      <c r="V376" s="19">
        <v>2164</v>
      </c>
      <c r="W376" s="19">
        <v>234</v>
      </c>
      <c r="X376" s="19">
        <v>189</v>
      </c>
      <c r="Y376" s="19">
        <v>62</v>
      </c>
      <c r="Z376" s="19">
        <v>91</v>
      </c>
      <c r="AA376" s="19">
        <v>182</v>
      </c>
      <c r="AB376" s="19"/>
      <c r="AC376" s="19"/>
      <c r="AD376" s="19"/>
      <c r="AE376" s="19"/>
      <c r="AF376" s="19"/>
      <c r="AG376" s="19"/>
      <c r="AI376" s="21">
        <f t="shared" si="110"/>
        <v>45340.895833333336</v>
      </c>
      <c r="AJ376" s="22">
        <f t="shared" si="113"/>
        <v>101.54640000000001</v>
      </c>
      <c r="AK376" s="22">
        <f t="shared" si="114"/>
        <v>94.864400000000003</v>
      </c>
      <c r="AL376" s="22" t="str">
        <f t="shared" si="121"/>
        <v/>
      </c>
      <c r="AM376" s="22">
        <f t="shared" si="115"/>
        <v>101.0324</v>
      </c>
      <c r="AN376" s="22">
        <f t="shared" si="116"/>
        <v>98.976399999999998</v>
      </c>
      <c r="AO376" s="22">
        <f t="shared" si="117"/>
        <v>68.650400000000005</v>
      </c>
      <c r="AP376" s="22">
        <f t="shared" si="118"/>
        <v>107.2004</v>
      </c>
      <c r="AQ376" s="22">
        <f t="shared" si="119"/>
        <v>121.0784</v>
      </c>
      <c r="AR376" s="22">
        <f t="shared" si="120"/>
        <v>90.752399999999994</v>
      </c>
      <c r="AS376" s="22">
        <f>IF(K376&lt;&gt;"", (K376*0.514)+1.8304,"")</f>
        <v>96.920400000000001</v>
      </c>
      <c r="AT376" s="22">
        <f>IF(L376&lt;&gt;"", (L376*0.514)+1.8304,"")</f>
        <v>124.16240000000001</v>
      </c>
      <c r="AU376" s="22">
        <f>IF(M376&lt;&gt;"", (M376*0.514)+1.8304,"")</f>
        <v>43.978400000000001</v>
      </c>
      <c r="AV376" s="22">
        <f>IF(N376&lt;&gt;"", (N376*0.514)+1.8304,"")</f>
        <v>129.30240000000001</v>
      </c>
      <c r="AW376" s="22">
        <f>IF(O376&lt;&gt;"", (O376*0.514)+1.8304,"")</f>
        <v>92.294399999999996</v>
      </c>
      <c r="AX376" s="22">
        <f>IF(P376&lt;&gt;"", (P376*0.514)+1.8304,"")</f>
        <v>76.874399999999994</v>
      </c>
      <c r="AY376" s="22">
        <f>IF(Q376&lt;&gt;"", (Q376*0.514)+1.8304,"")</f>
        <v>5.9424000000000001</v>
      </c>
      <c r="AZ376" s="22">
        <f>IF(R376&lt;&gt;"", (R376*0.514)+1.8304,"")</f>
        <v>125.70440000000001</v>
      </c>
      <c r="BA376" s="22">
        <f>IF(S376&lt;&gt;"", (S376*0.514)+1.8304,"")</f>
        <v>60.426400000000001</v>
      </c>
      <c r="BB376" s="22">
        <f>IF(T376&lt;&gt;"", (T376*0.514)+1.8304,"")</f>
        <v>41.4084</v>
      </c>
      <c r="BC376" s="22">
        <f>IF(U376&lt;&gt;"", (U376*0.514)+1.8304,"")</f>
        <v>87.154399999999995</v>
      </c>
      <c r="BD376" s="22">
        <f>IF(V376&lt;&gt;"", (V376*0.514)+1.8304,"")</f>
        <v>1114.1264000000001</v>
      </c>
      <c r="BE376" s="22">
        <f t="shared" si="125"/>
        <v>122.10639999999999</v>
      </c>
      <c r="BF376" s="22">
        <f t="shared" si="125"/>
        <v>98.976399999999998</v>
      </c>
      <c r="BG376" s="22">
        <f t="shared" si="125"/>
        <v>33.698399999999999</v>
      </c>
      <c r="BH376" s="22">
        <f t="shared" si="126"/>
        <v>48.604399999999998</v>
      </c>
      <c r="BI376" s="22">
        <f t="shared" si="126"/>
        <v>95.378399999999999</v>
      </c>
    </row>
    <row r="377" spans="1:61" hidden="1" x14ac:dyDescent="0.3">
      <c r="A377" s="20">
        <v>45340.902777777781</v>
      </c>
      <c r="B377" s="19">
        <v>194</v>
      </c>
      <c r="C377" s="19">
        <v>180</v>
      </c>
      <c r="D377" s="19"/>
      <c r="E377" s="19">
        <v>192</v>
      </c>
      <c r="F377" s="19">
        <v>191</v>
      </c>
      <c r="G377" s="19">
        <v>134</v>
      </c>
      <c r="H377" s="19">
        <v>208</v>
      </c>
      <c r="I377" s="19">
        <v>229</v>
      </c>
      <c r="J377" s="19">
        <v>171</v>
      </c>
      <c r="K377" s="19">
        <v>182</v>
      </c>
      <c r="L377" s="19">
        <v>234</v>
      </c>
      <c r="M377" s="19">
        <v>81</v>
      </c>
      <c r="N377" s="19">
        <v>245</v>
      </c>
      <c r="O377" s="19">
        <v>175</v>
      </c>
      <c r="P377" s="19">
        <v>147</v>
      </c>
      <c r="Q377" s="19">
        <v>8</v>
      </c>
      <c r="R377" s="19">
        <v>242</v>
      </c>
      <c r="S377" s="19">
        <v>114</v>
      </c>
      <c r="T377" s="19">
        <v>78</v>
      </c>
      <c r="U377" s="19">
        <v>166</v>
      </c>
      <c r="V377" s="19">
        <v>2182</v>
      </c>
      <c r="W377" s="19">
        <v>233</v>
      </c>
      <c r="X377" s="19">
        <v>188</v>
      </c>
      <c r="Y377" s="19">
        <v>61</v>
      </c>
      <c r="Z377" s="19">
        <v>88</v>
      </c>
      <c r="AA377" s="19">
        <v>181</v>
      </c>
      <c r="AB377" s="19"/>
      <c r="AC377" s="19"/>
      <c r="AD377" s="19"/>
      <c r="AE377" s="19"/>
      <c r="AF377" s="19"/>
      <c r="AG377" s="19"/>
      <c r="AI377" s="21">
        <f t="shared" si="110"/>
        <v>45340.902777777781</v>
      </c>
      <c r="AJ377" s="22">
        <f t="shared" si="113"/>
        <v>101.54640000000001</v>
      </c>
      <c r="AK377" s="22">
        <f t="shared" si="114"/>
        <v>94.350399999999993</v>
      </c>
      <c r="AL377" s="22" t="str">
        <f t="shared" si="121"/>
        <v/>
      </c>
      <c r="AM377" s="22">
        <f t="shared" si="115"/>
        <v>100.5184</v>
      </c>
      <c r="AN377" s="22">
        <f t="shared" si="116"/>
        <v>100.0044</v>
      </c>
      <c r="AO377" s="22">
        <f t="shared" si="117"/>
        <v>70.706400000000002</v>
      </c>
      <c r="AP377" s="22">
        <f t="shared" si="118"/>
        <v>108.7424</v>
      </c>
      <c r="AQ377" s="22">
        <f t="shared" si="119"/>
        <v>119.5364</v>
      </c>
      <c r="AR377" s="22">
        <f t="shared" si="120"/>
        <v>89.724400000000003</v>
      </c>
      <c r="AS377" s="22">
        <f>IF(K377&lt;&gt;"", (K377*0.514)+1.8304,"")</f>
        <v>95.378399999999999</v>
      </c>
      <c r="AT377" s="22">
        <f>IF(L377&lt;&gt;"", (L377*0.514)+1.8304,"")</f>
        <v>122.10639999999999</v>
      </c>
      <c r="AU377" s="22">
        <f>IF(M377&lt;&gt;"", (M377*0.514)+1.8304,"")</f>
        <v>43.464399999999998</v>
      </c>
      <c r="AV377" s="22">
        <f>IF(N377&lt;&gt;"", (N377*0.514)+1.8304,"")</f>
        <v>127.7604</v>
      </c>
      <c r="AW377" s="22">
        <f>IF(O377&lt;&gt;"", (O377*0.514)+1.8304,"")</f>
        <v>91.7804</v>
      </c>
      <c r="AX377" s="22">
        <f>IF(P377&lt;&gt;"", (P377*0.514)+1.8304,"")</f>
        <v>77.388400000000004</v>
      </c>
      <c r="AY377" s="22">
        <f>IF(Q377&lt;&gt;"", (Q377*0.514)+1.8304,"")</f>
        <v>5.9424000000000001</v>
      </c>
      <c r="AZ377" s="22">
        <f>IF(R377&lt;&gt;"", (R377*0.514)+1.8304,"")</f>
        <v>126.2184</v>
      </c>
      <c r="BA377" s="22">
        <f>IF(S377&lt;&gt;"", (S377*0.514)+1.8304,"")</f>
        <v>60.426400000000001</v>
      </c>
      <c r="BB377" s="22">
        <f>IF(T377&lt;&gt;"", (T377*0.514)+1.8304,"")</f>
        <v>41.922399999999996</v>
      </c>
      <c r="BC377" s="22">
        <f>IF(U377&lt;&gt;"", (U377*0.514)+1.8304,"")</f>
        <v>87.154399999999995</v>
      </c>
      <c r="BD377" s="22">
        <f>IF(V377&lt;&gt;"", (V377*0.514)+1.8304,"")</f>
        <v>1123.3784000000001</v>
      </c>
      <c r="BE377" s="22">
        <f t="shared" ref="BE377:BG392" si="127">IF(W377&lt;&gt;"", (W377*0.514)+1.8304,"")</f>
        <v>121.5924</v>
      </c>
      <c r="BF377" s="22">
        <f t="shared" si="127"/>
        <v>98.462400000000002</v>
      </c>
      <c r="BG377" s="22">
        <f t="shared" si="127"/>
        <v>33.184399999999997</v>
      </c>
      <c r="BH377" s="22">
        <f t="shared" si="126"/>
        <v>47.062399999999997</v>
      </c>
      <c r="BI377" s="22">
        <f t="shared" si="126"/>
        <v>94.864400000000003</v>
      </c>
    </row>
    <row r="378" spans="1:61" hidden="1" x14ac:dyDescent="0.3">
      <c r="A378" s="20">
        <v>45340.909722222219</v>
      </c>
      <c r="B378" s="19">
        <v>193</v>
      </c>
      <c r="C378" s="19">
        <v>180</v>
      </c>
      <c r="D378" s="19"/>
      <c r="E378" s="19">
        <v>191</v>
      </c>
      <c r="F378" s="19">
        <v>194</v>
      </c>
      <c r="G378" s="19">
        <v>139</v>
      </c>
      <c r="H378" s="19">
        <v>217</v>
      </c>
      <c r="I378" s="19">
        <v>227</v>
      </c>
      <c r="J378" s="19">
        <v>170</v>
      </c>
      <c r="K378" s="19">
        <v>181</v>
      </c>
      <c r="L378" s="19">
        <v>226</v>
      </c>
      <c r="M378" s="19">
        <v>80</v>
      </c>
      <c r="N378" s="19">
        <v>241</v>
      </c>
      <c r="O378" s="19">
        <v>174</v>
      </c>
      <c r="P378" s="19">
        <v>144</v>
      </c>
      <c r="Q378" s="19">
        <v>8</v>
      </c>
      <c r="R378" s="19">
        <v>240</v>
      </c>
      <c r="S378" s="19">
        <v>113</v>
      </c>
      <c r="T378" s="19">
        <v>76</v>
      </c>
      <c r="U378" s="19">
        <v>164</v>
      </c>
      <c r="V378" s="19">
        <v>2184</v>
      </c>
      <c r="W378" s="19">
        <v>229</v>
      </c>
      <c r="X378" s="19">
        <v>187</v>
      </c>
      <c r="Y378" s="19">
        <v>57</v>
      </c>
      <c r="Z378" s="19">
        <v>86</v>
      </c>
      <c r="AA378" s="19">
        <v>180</v>
      </c>
      <c r="AB378" s="19"/>
      <c r="AC378" s="19"/>
      <c r="AD378" s="19"/>
      <c r="AE378" s="19"/>
      <c r="AF378" s="19"/>
      <c r="AG378" s="19"/>
      <c r="AI378" s="21">
        <f t="shared" si="110"/>
        <v>45340.909722222219</v>
      </c>
      <c r="AJ378" s="22">
        <f t="shared" si="113"/>
        <v>101.0324</v>
      </c>
      <c r="AK378" s="22">
        <f t="shared" si="114"/>
        <v>94.350399999999993</v>
      </c>
      <c r="AL378" s="22" t="str">
        <f t="shared" si="121"/>
        <v/>
      </c>
      <c r="AM378" s="22">
        <f t="shared" si="115"/>
        <v>100.0044</v>
      </c>
      <c r="AN378" s="22">
        <f t="shared" si="116"/>
        <v>101.54640000000001</v>
      </c>
      <c r="AO378" s="22">
        <f t="shared" si="117"/>
        <v>73.276399999999995</v>
      </c>
      <c r="AP378" s="22">
        <f t="shared" si="118"/>
        <v>113.36839999999999</v>
      </c>
      <c r="AQ378" s="22">
        <f t="shared" si="119"/>
        <v>118.50839999999999</v>
      </c>
      <c r="AR378" s="22">
        <f t="shared" si="120"/>
        <v>89.210399999999993</v>
      </c>
      <c r="AS378" s="22">
        <f>IF(K378&lt;&gt;"", (K378*0.514)+1.8304,"")</f>
        <v>94.864400000000003</v>
      </c>
      <c r="AT378" s="22">
        <f>IF(L378&lt;&gt;"", (L378*0.514)+1.8304,"")</f>
        <v>117.9944</v>
      </c>
      <c r="AU378" s="22">
        <f>IF(M378&lt;&gt;"", (M378*0.514)+1.8304,"")</f>
        <v>42.950400000000002</v>
      </c>
      <c r="AV378" s="22">
        <f>IF(N378&lt;&gt;"", (N378*0.514)+1.8304,"")</f>
        <v>125.70440000000001</v>
      </c>
      <c r="AW378" s="22">
        <f>IF(O378&lt;&gt;"", (O378*0.514)+1.8304,"")</f>
        <v>91.266400000000004</v>
      </c>
      <c r="AX378" s="22">
        <f>IF(P378&lt;&gt;"", (P378*0.514)+1.8304,"")</f>
        <v>75.846400000000003</v>
      </c>
      <c r="AY378" s="22">
        <f>IF(Q378&lt;&gt;"", (Q378*0.514)+1.8304,"")</f>
        <v>5.9424000000000001</v>
      </c>
      <c r="AZ378" s="22">
        <f>IF(R378&lt;&gt;"", (R378*0.514)+1.8304,"")</f>
        <v>125.1904</v>
      </c>
      <c r="BA378" s="22">
        <f>IF(S378&lt;&gt;"", (S378*0.514)+1.8304,"")</f>
        <v>59.912399999999998</v>
      </c>
      <c r="BB378" s="22">
        <f>IF(T378&lt;&gt;"", (T378*0.514)+1.8304,"")</f>
        <v>40.894399999999997</v>
      </c>
      <c r="BC378" s="22">
        <f>IF(U378&lt;&gt;"", (U378*0.514)+1.8304,"")</f>
        <v>86.126400000000004</v>
      </c>
      <c r="BD378" s="22">
        <f>IF(V378&lt;&gt;"", (V378*0.514)+1.8304,"")</f>
        <v>1124.4064000000001</v>
      </c>
      <c r="BE378" s="22">
        <f t="shared" si="127"/>
        <v>119.5364</v>
      </c>
      <c r="BF378" s="22">
        <f t="shared" si="127"/>
        <v>97.948400000000007</v>
      </c>
      <c r="BG378" s="22">
        <f t="shared" si="127"/>
        <v>31.128400000000003</v>
      </c>
      <c r="BH378" s="22">
        <f t="shared" si="126"/>
        <v>46.034399999999998</v>
      </c>
      <c r="BI378" s="22">
        <f t="shared" si="126"/>
        <v>94.350399999999993</v>
      </c>
    </row>
    <row r="379" spans="1:61" hidden="1" x14ac:dyDescent="0.3">
      <c r="A379" s="20">
        <v>45340.916666666664</v>
      </c>
      <c r="B379" s="19">
        <v>196</v>
      </c>
      <c r="C379" s="19">
        <v>180</v>
      </c>
      <c r="D379" s="19"/>
      <c r="E379" s="19">
        <v>191</v>
      </c>
      <c r="F379" s="19">
        <v>194</v>
      </c>
      <c r="G379" s="19">
        <v>123</v>
      </c>
      <c r="H379" s="19">
        <v>219</v>
      </c>
      <c r="I379" s="19">
        <v>227</v>
      </c>
      <c r="J379" s="19">
        <v>168</v>
      </c>
      <c r="K379" s="19">
        <v>177</v>
      </c>
      <c r="L379" s="19">
        <v>221</v>
      </c>
      <c r="M379" s="19">
        <v>82</v>
      </c>
      <c r="N379" s="19">
        <v>243</v>
      </c>
      <c r="O379" s="19">
        <v>174</v>
      </c>
      <c r="P379" s="19">
        <v>145</v>
      </c>
      <c r="Q379" s="19">
        <v>8</v>
      </c>
      <c r="R379" s="19">
        <v>238</v>
      </c>
      <c r="S379" s="19">
        <v>110</v>
      </c>
      <c r="T379" s="19">
        <v>76</v>
      </c>
      <c r="U379" s="19">
        <v>163</v>
      </c>
      <c r="V379" s="19">
        <v>2214</v>
      </c>
      <c r="W379" s="19">
        <v>226</v>
      </c>
      <c r="X379" s="19">
        <v>186</v>
      </c>
      <c r="Y379" s="19">
        <v>57</v>
      </c>
      <c r="Z379" s="19">
        <v>86</v>
      </c>
      <c r="AA379" s="19">
        <v>180</v>
      </c>
      <c r="AB379" s="19"/>
      <c r="AC379" s="19"/>
      <c r="AD379" s="19"/>
      <c r="AE379" s="19"/>
      <c r="AF379" s="19"/>
      <c r="AG379" s="19"/>
      <c r="AI379" s="21">
        <f t="shared" si="110"/>
        <v>45340.916666666664</v>
      </c>
      <c r="AJ379" s="22">
        <f t="shared" si="113"/>
        <v>102.5744</v>
      </c>
      <c r="AK379" s="22">
        <f t="shared" si="114"/>
        <v>94.350399999999993</v>
      </c>
      <c r="AL379" s="22" t="str">
        <f t="shared" si="121"/>
        <v/>
      </c>
      <c r="AM379" s="22">
        <f t="shared" si="115"/>
        <v>100.0044</v>
      </c>
      <c r="AN379" s="22">
        <f t="shared" si="116"/>
        <v>101.54640000000001</v>
      </c>
      <c r="AO379" s="22">
        <f t="shared" si="117"/>
        <v>65.052400000000006</v>
      </c>
      <c r="AP379" s="22">
        <f t="shared" si="118"/>
        <v>114.3964</v>
      </c>
      <c r="AQ379" s="22">
        <f t="shared" si="119"/>
        <v>118.50839999999999</v>
      </c>
      <c r="AR379" s="22">
        <f t="shared" si="120"/>
        <v>88.182400000000001</v>
      </c>
      <c r="AS379" s="22">
        <f>IF(K379&lt;&gt;"", (K379*0.514)+1.8304,"")</f>
        <v>92.808400000000006</v>
      </c>
      <c r="AT379" s="22">
        <f>IF(L379&lt;&gt;"", (L379*0.514)+1.8304,"")</f>
        <v>115.42440000000001</v>
      </c>
      <c r="AU379" s="22">
        <f>IF(M379&lt;&gt;"", (M379*0.514)+1.8304,"")</f>
        <v>43.978400000000001</v>
      </c>
      <c r="AV379" s="22">
        <f>IF(N379&lt;&gt;"", (N379*0.514)+1.8304,"")</f>
        <v>126.7324</v>
      </c>
      <c r="AW379" s="22">
        <f>IF(O379&lt;&gt;"", (O379*0.514)+1.8304,"")</f>
        <v>91.266400000000004</v>
      </c>
      <c r="AX379" s="22">
        <f>IF(P379&lt;&gt;"", (P379*0.514)+1.8304,"")</f>
        <v>76.360399999999998</v>
      </c>
      <c r="AY379" s="22">
        <f>IF(Q379&lt;&gt;"", (Q379*0.514)+1.8304,"")</f>
        <v>5.9424000000000001</v>
      </c>
      <c r="AZ379" s="22">
        <f>IF(R379&lt;&gt;"", (R379*0.514)+1.8304,"")</f>
        <v>124.16240000000001</v>
      </c>
      <c r="BA379" s="22">
        <f>IF(S379&lt;&gt;"", (S379*0.514)+1.8304,"")</f>
        <v>58.370399999999997</v>
      </c>
      <c r="BB379" s="22">
        <f>IF(T379&lt;&gt;"", (T379*0.514)+1.8304,"")</f>
        <v>40.894399999999997</v>
      </c>
      <c r="BC379" s="22">
        <f>IF(U379&lt;&gt;"", (U379*0.514)+1.8304,"")</f>
        <v>85.612399999999994</v>
      </c>
      <c r="BD379" s="22">
        <f>IF(V379&lt;&gt;"", (V379*0.514)+1.8304,"")</f>
        <v>1139.8264000000001</v>
      </c>
      <c r="BE379" s="22">
        <f t="shared" si="127"/>
        <v>117.9944</v>
      </c>
      <c r="BF379" s="22">
        <f t="shared" si="127"/>
        <v>97.434399999999997</v>
      </c>
      <c r="BG379" s="22">
        <f t="shared" si="127"/>
        <v>31.128400000000003</v>
      </c>
      <c r="BH379" s="22">
        <f t="shared" si="126"/>
        <v>46.034399999999998</v>
      </c>
      <c r="BI379" s="22">
        <f t="shared" si="126"/>
        <v>94.350399999999993</v>
      </c>
    </row>
    <row r="380" spans="1:61" hidden="1" x14ac:dyDescent="0.3">
      <c r="A380" s="20">
        <v>45340.923611111109</v>
      </c>
      <c r="B380" s="19">
        <v>194</v>
      </c>
      <c r="C380" s="19">
        <v>179</v>
      </c>
      <c r="D380" s="19"/>
      <c r="E380" s="19">
        <v>191</v>
      </c>
      <c r="F380" s="19">
        <v>196</v>
      </c>
      <c r="G380" s="19">
        <v>122</v>
      </c>
      <c r="H380" s="19">
        <v>220</v>
      </c>
      <c r="I380" s="19">
        <v>227</v>
      </c>
      <c r="J380" s="19">
        <v>165</v>
      </c>
      <c r="K380" s="19">
        <v>176</v>
      </c>
      <c r="L380" s="19">
        <v>225</v>
      </c>
      <c r="M380" s="19">
        <v>82</v>
      </c>
      <c r="N380" s="19">
        <v>251</v>
      </c>
      <c r="O380" s="19">
        <v>173</v>
      </c>
      <c r="P380" s="19">
        <v>139</v>
      </c>
      <c r="Q380" s="19">
        <v>7</v>
      </c>
      <c r="R380" s="19">
        <v>236</v>
      </c>
      <c r="S380" s="19">
        <v>109</v>
      </c>
      <c r="T380" s="19">
        <v>72</v>
      </c>
      <c r="U380" s="19">
        <v>161</v>
      </c>
      <c r="V380" s="19">
        <v>2221</v>
      </c>
      <c r="W380" s="19">
        <v>218</v>
      </c>
      <c r="X380" s="19">
        <v>184</v>
      </c>
      <c r="Y380" s="19">
        <v>55</v>
      </c>
      <c r="Z380" s="19">
        <v>86</v>
      </c>
      <c r="AA380" s="19">
        <v>179</v>
      </c>
      <c r="AB380" s="19"/>
      <c r="AC380" s="19"/>
      <c r="AD380" s="19"/>
      <c r="AE380" s="19"/>
      <c r="AF380" s="19"/>
      <c r="AG380" s="19"/>
      <c r="AI380" s="21">
        <f t="shared" si="110"/>
        <v>45340.923611111109</v>
      </c>
      <c r="AJ380" s="22">
        <f t="shared" si="113"/>
        <v>101.54640000000001</v>
      </c>
      <c r="AK380" s="22">
        <f t="shared" si="114"/>
        <v>93.836399999999998</v>
      </c>
      <c r="AL380" s="22" t="str">
        <f t="shared" si="121"/>
        <v/>
      </c>
      <c r="AM380" s="22">
        <f t="shared" si="115"/>
        <v>100.0044</v>
      </c>
      <c r="AN380" s="22">
        <f t="shared" si="116"/>
        <v>102.5744</v>
      </c>
      <c r="AO380" s="22">
        <f t="shared" si="117"/>
        <v>64.538399999999996</v>
      </c>
      <c r="AP380" s="22">
        <f t="shared" si="118"/>
        <v>114.9104</v>
      </c>
      <c r="AQ380" s="22">
        <f t="shared" si="119"/>
        <v>118.50839999999999</v>
      </c>
      <c r="AR380" s="22">
        <f t="shared" si="120"/>
        <v>86.6404</v>
      </c>
      <c r="AS380" s="22">
        <f>IF(K380&lt;&gt;"", (K380*0.514)+1.8304,"")</f>
        <v>92.294399999999996</v>
      </c>
      <c r="AT380" s="22">
        <f>IF(L380&lt;&gt;"", (L380*0.514)+1.8304,"")</f>
        <v>117.4804</v>
      </c>
      <c r="AU380" s="22">
        <f>IF(M380&lt;&gt;"", (M380*0.514)+1.8304,"")</f>
        <v>43.978400000000001</v>
      </c>
      <c r="AV380" s="22">
        <f>IF(N380&lt;&gt;"", (N380*0.514)+1.8304,"")</f>
        <v>130.84440000000001</v>
      </c>
      <c r="AW380" s="22">
        <f>IF(O380&lt;&gt;"", (O380*0.514)+1.8304,"")</f>
        <v>90.752399999999994</v>
      </c>
      <c r="AX380" s="22">
        <f>IF(P380&lt;&gt;"", (P380*0.514)+1.8304,"")</f>
        <v>73.276399999999995</v>
      </c>
      <c r="AY380" s="22">
        <f>IF(Q380&lt;&gt;"", (Q380*0.514)+1.8304,"")</f>
        <v>5.4283999999999999</v>
      </c>
      <c r="AZ380" s="22">
        <f>IF(R380&lt;&gt;"", (R380*0.514)+1.8304,"")</f>
        <v>123.1344</v>
      </c>
      <c r="BA380" s="22">
        <f>IF(S380&lt;&gt;"", (S380*0.514)+1.8304,"")</f>
        <v>57.856400000000001</v>
      </c>
      <c r="BB380" s="22">
        <f>IF(T380&lt;&gt;"", (T380*0.514)+1.8304,"")</f>
        <v>38.8384</v>
      </c>
      <c r="BC380" s="22">
        <f>IF(U380&lt;&gt;"", (U380*0.514)+1.8304,"")</f>
        <v>84.584400000000002</v>
      </c>
      <c r="BD380" s="22">
        <f>IF(V380&lt;&gt;"", (V380*0.514)+1.8304,"")</f>
        <v>1143.4244000000001</v>
      </c>
      <c r="BE380" s="22">
        <f t="shared" si="127"/>
        <v>113.8824</v>
      </c>
      <c r="BF380" s="22">
        <f t="shared" si="127"/>
        <v>96.406400000000005</v>
      </c>
      <c r="BG380" s="22">
        <f t="shared" si="127"/>
        <v>30.1004</v>
      </c>
      <c r="BH380" s="22">
        <f t="shared" si="126"/>
        <v>46.034399999999998</v>
      </c>
      <c r="BI380" s="22">
        <f t="shared" si="126"/>
        <v>93.836399999999998</v>
      </c>
    </row>
    <row r="381" spans="1:61" hidden="1" x14ac:dyDescent="0.3">
      <c r="A381" s="20">
        <v>45340.930555555555</v>
      </c>
      <c r="B381" s="19">
        <v>193</v>
      </c>
      <c r="C381" s="19">
        <v>179</v>
      </c>
      <c r="D381" s="19"/>
      <c r="E381" s="19">
        <v>191</v>
      </c>
      <c r="F381" s="19">
        <v>197</v>
      </c>
      <c r="G381" s="19">
        <v>123</v>
      </c>
      <c r="H381" s="19">
        <v>228</v>
      </c>
      <c r="I381" s="19">
        <v>225</v>
      </c>
      <c r="J381" s="19">
        <v>164</v>
      </c>
      <c r="K381" s="19">
        <v>175</v>
      </c>
      <c r="L381" s="19">
        <v>218</v>
      </c>
      <c r="M381" s="19">
        <v>77</v>
      </c>
      <c r="N381" s="19">
        <v>244</v>
      </c>
      <c r="O381" s="19">
        <v>173</v>
      </c>
      <c r="P381" s="19">
        <v>138</v>
      </c>
      <c r="Q381" s="19">
        <v>7</v>
      </c>
      <c r="R381" s="19">
        <v>231</v>
      </c>
      <c r="S381" s="19">
        <v>107</v>
      </c>
      <c r="T381" s="19">
        <v>73</v>
      </c>
      <c r="U381" s="19">
        <v>160</v>
      </c>
      <c r="V381" s="19">
        <v>2233</v>
      </c>
      <c r="W381" s="19">
        <v>218</v>
      </c>
      <c r="X381" s="19">
        <v>183</v>
      </c>
      <c r="Y381" s="19">
        <v>55</v>
      </c>
      <c r="Z381" s="19">
        <v>85</v>
      </c>
      <c r="AA381" s="19">
        <v>176</v>
      </c>
      <c r="AB381" s="19"/>
      <c r="AC381" s="19"/>
      <c r="AD381" s="19"/>
      <c r="AE381" s="19"/>
      <c r="AF381" s="19"/>
      <c r="AG381" s="19"/>
      <c r="AI381" s="21">
        <f t="shared" si="110"/>
        <v>45340.930555555555</v>
      </c>
      <c r="AJ381" s="22">
        <f t="shared" si="113"/>
        <v>101.0324</v>
      </c>
      <c r="AK381" s="22">
        <f t="shared" si="114"/>
        <v>93.836399999999998</v>
      </c>
      <c r="AL381" s="22" t="str">
        <f t="shared" si="121"/>
        <v/>
      </c>
      <c r="AM381" s="22">
        <f t="shared" si="115"/>
        <v>100.0044</v>
      </c>
      <c r="AN381" s="22">
        <f t="shared" si="116"/>
        <v>103.08839999999999</v>
      </c>
      <c r="AO381" s="22">
        <f t="shared" si="117"/>
        <v>65.052400000000006</v>
      </c>
      <c r="AP381" s="22">
        <f t="shared" si="118"/>
        <v>119.0224</v>
      </c>
      <c r="AQ381" s="22">
        <f t="shared" si="119"/>
        <v>117.4804</v>
      </c>
      <c r="AR381" s="22">
        <f t="shared" si="120"/>
        <v>86.126400000000004</v>
      </c>
      <c r="AS381" s="22">
        <f>IF(K381&lt;&gt;"", (K381*0.514)+1.8304,"")</f>
        <v>91.7804</v>
      </c>
      <c r="AT381" s="22">
        <f>IF(L381&lt;&gt;"", (L381*0.514)+1.8304,"")</f>
        <v>113.8824</v>
      </c>
      <c r="AU381" s="22">
        <f>IF(M381&lt;&gt;"", (M381*0.514)+1.8304,"")</f>
        <v>41.4084</v>
      </c>
      <c r="AV381" s="22">
        <f>IF(N381&lt;&gt;"", (N381*0.514)+1.8304,"")</f>
        <v>127.24639999999999</v>
      </c>
      <c r="AW381" s="22">
        <f>IF(O381&lt;&gt;"", (O381*0.514)+1.8304,"")</f>
        <v>90.752399999999994</v>
      </c>
      <c r="AX381" s="22">
        <f>IF(P381&lt;&gt;"", (P381*0.514)+1.8304,"")</f>
        <v>72.7624</v>
      </c>
      <c r="AY381" s="22">
        <f>IF(Q381&lt;&gt;"", (Q381*0.514)+1.8304,"")</f>
        <v>5.4283999999999999</v>
      </c>
      <c r="AZ381" s="22">
        <f>IF(R381&lt;&gt;"", (R381*0.514)+1.8304,"")</f>
        <v>120.56440000000001</v>
      </c>
      <c r="BA381" s="22">
        <f>IF(S381&lt;&gt;"", (S381*0.514)+1.8304,"")</f>
        <v>56.828400000000002</v>
      </c>
      <c r="BB381" s="22">
        <f>IF(T381&lt;&gt;"", (T381*0.514)+1.8304,"")</f>
        <v>39.352399999999996</v>
      </c>
      <c r="BC381" s="22">
        <f>IF(U381&lt;&gt;"", (U381*0.514)+1.8304,"")</f>
        <v>84.070400000000006</v>
      </c>
      <c r="BD381" s="22">
        <f>IF(V381&lt;&gt;"", (V381*0.514)+1.8304,"")</f>
        <v>1149.5924</v>
      </c>
      <c r="BE381" s="22">
        <f t="shared" si="127"/>
        <v>113.8824</v>
      </c>
      <c r="BF381" s="22">
        <f t="shared" si="127"/>
        <v>95.892399999999995</v>
      </c>
      <c r="BG381" s="22">
        <f t="shared" si="127"/>
        <v>30.1004</v>
      </c>
      <c r="BH381" s="22">
        <f t="shared" si="126"/>
        <v>45.520399999999995</v>
      </c>
      <c r="BI381" s="22">
        <f t="shared" si="126"/>
        <v>92.294399999999996</v>
      </c>
    </row>
    <row r="382" spans="1:61" hidden="1" x14ac:dyDescent="0.3">
      <c r="A382" s="20">
        <v>45340.9375</v>
      </c>
      <c r="B382" s="19">
        <v>194</v>
      </c>
      <c r="C382" s="19">
        <v>179</v>
      </c>
      <c r="D382" s="19"/>
      <c r="E382" s="19">
        <v>195</v>
      </c>
      <c r="F382" s="19">
        <v>192</v>
      </c>
      <c r="G382" s="19">
        <v>122</v>
      </c>
      <c r="H382" s="19">
        <v>217</v>
      </c>
      <c r="I382" s="19">
        <v>218</v>
      </c>
      <c r="J382" s="19">
        <v>163</v>
      </c>
      <c r="K382" s="19">
        <v>174</v>
      </c>
      <c r="L382" s="19">
        <v>207</v>
      </c>
      <c r="M382" s="19">
        <v>91</v>
      </c>
      <c r="N382" s="19">
        <v>235</v>
      </c>
      <c r="O382" s="19">
        <v>172</v>
      </c>
      <c r="P382" s="19">
        <v>137</v>
      </c>
      <c r="Q382" s="19">
        <v>6</v>
      </c>
      <c r="R382" s="19">
        <v>226</v>
      </c>
      <c r="S382" s="19">
        <v>107</v>
      </c>
      <c r="T382" s="19">
        <v>70</v>
      </c>
      <c r="U382" s="19">
        <v>160</v>
      </c>
      <c r="V382" s="19">
        <v>2220</v>
      </c>
      <c r="W382" s="19">
        <v>212</v>
      </c>
      <c r="X382" s="19">
        <v>182</v>
      </c>
      <c r="Y382" s="19">
        <v>56</v>
      </c>
      <c r="Z382" s="19">
        <v>82</v>
      </c>
      <c r="AA382" s="19">
        <v>176</v>
      </c>
      <c r="AB382" s="19"/>
      <c r="AC382" s="19"/>
      <c r="AD382" s="19"/>
      <c r="AE382" s="19"/>
      <c r="AF382" s="19"/>
      <c r="AG382" s="19"/>
      <c r="AI382" s="21">
        <f t="shared" si="110"/>
        <v>45340.9375</v>
      </c>
      <c r="AJ382" s="22">
        <f t="shared" si="113"/>
        <v>101.54640000000001</v>
      </c>
      <c r="AK382" s="22">
        <f t="shared" si="114"/>
        <v>93.836399999999998</v>
      </c>
      <c r="AL382" s="22" t="str">
        <f t="shared" si="121"/>
        <v/>
      </c>
      <c r="AM382" s="22">
        <f t="shared" si="115"/>
        <v>102.0604</v>
      </c>
      <c r="AN382" s="22">
        <f t="shared" si="116"/>
        <v>100.5184</v>
      </c>
      <c r="AO382" s="22">
        <f t="shared" si="117"/>
        <v>64.538399999999996</v>
      </c>
      <c r="AP382" s="22">
        <f t="shared" si="118"/>
        <v>113.36839999999999</v>
      </c>
      <c r="AQ382" s="22">
        <f t="shared" si="119"/>
        <v>113.8824</v>
      </c>
      <c r="AR382" s="22">
        <f t="shared" si="120"/>
        <v>85.612399999999994</v>
      </c>
      <c r="AS382" s="22">
        <f>IF(K382&lt;&gt;"", (K382*0.514)+1.8304,"")</f>
        <v>91.266400000000004</v>
      </c>
      <c r="AT382" s="22">
        <f>IF(L382&lt;&gt;"", (L382*0.514)+1.8304,"")</f>
        <v>108.22839999999999</v>
      </c>
      <c r="AU382" s="22">
        <f>IF(M382&lt;&gt;"", (M382*0.514)+1.8304,"")</f>
        <v>48.604399999999998</v>
      </c>
      <c r="AV382" s="22">
        <f>IF(N382&lt;&gt;"", (N382*0.514)+1.8304,"")</f>
        <v>122.6204</v>
      </c>
      <c r="AW382" s="22">
        <f>IF(O382&lt;&gt;"", (O382*0.514)+1.8304,"")</f>
        <v>90.238399999999999</v>
      </c>
      <c r="AX382" s="22">
        <f>IF(P382&lt;&gt;"", (P382*0.514)+1.8304,"")</f>
        <v>72.248400000000004</v>
      </c>
      <c r="AY382" s="22">
        <f>IF(Q382&lt;&gt;"", (Q382*0.514)+1.8304,"")</f>
        <v>4.9144000000000005</v>
      </c>
      <c r="AZ382" s="22">
        <f>IF(R382&lt;&gt;"", (R382*0.514)+1.8304,"")</f>
        <v>117.9944</v>
      </c>
      <c r="BA382" s="22">
        <f>IF(S382&lt;&gt;"", (S382*0.514)+1.8304,"")</f>
        <v>56.828400000000002</v>
      </c>
      <c r="BB382" s="22">
        <f>IF(T382&lt;&gt;"", (T382*0.514)+1.8304,"")</f>
        <v>37.810400000000001</v>
      </c>
      <c r="BC382" s="22">
        <f>IF(U382&lt;&gt;"", (U382*0.514)+1.8304,"")</f>
        <v>84.070400000000006</v>
      </c>
      <c r="BD382" s="22">
        <f>IF(V382&lt;&gt;"", (V382*0.514)+1.8304,"")</f>
        <v>1142.9104</v>
      </c>
      <c r="BE382" s="22">
        <f t="shared" si="127"/>
        <v>110.7984</v>
      </c>
      <c r="BF382" s="22">
        <f t="shared" si="127"/>
        <v>95.378399999999999</v>
      </c>
      <c r="BG382" s="22">
        <f t="shared" si="127"/>
        <v>30.6144</v>
      </c>
      <c r="BH382" s="22">
        <f t="shared" si="126"/>
        <v>43.978400000000001</v>
      </c>
      <c r="BI382" s="22">
        <f t="shared" si="126"/>
        <v>92.294399999999996</v>
      </c>
    </row>
    <row r="383" spans="1:61" hidden="1" x14ac:dyDescent="0.3">
      <c r="A383" s="20">
        <v>45340.944444444445</v>
      </c>
      <c r="B383" s="19">
        <v>194</v>
      </c>
      <c r="C383" s="19">
        <v>180</v>
      </c>
      <c r="D383" s="19"/>
      <c r="E383" s="19">
        <v>191</v>
      </c>
      <c r="F383" s="19">
        <v>185</v>
      </c>
      <c r="G383" s="19">
        <v>124</v>
      </c>
      <c r="H383" s="19">
        <v>237</v>
      </c>
      <c r="I383" s="19">
        <v>213</v>
      </c>
      <c r="J383" s="19">
        <v>164</v>
      </c>
      <c r="K383" s="19">
        <v>172</v>
      </c>
      <c r="L383" s="19">
        <v>202</v>
      </c>
      <c r="M383" s="19">
        <v>82</v>
      </c>
      <c r="N383" s="19">
        <v>231</v>
      </c>
      <c r="O383" s="19">
        <v>172</v>
      </c>
      <c r="P383" s="19">
        <v>137</v>
      </c>
      <c r="Q383" s="19">
        <v>6</v>
      </c>
      <c r="R383" s="19">
        <v>220</v>
      </c>
      <c r="S383" s="19">
        <v>105</v>
      </c>
      <c r="T383" s="19">
        <v>70</v>
      </c>
      <c r="U383" s="19">
        <v>159</v>
      </c>
      <c r="V383" s="19">
        <v>2223</v>
      </c>
      <c r="W383" s="19">
        <v>210</v>
      </c>
      <c r="X383" s="19">
        <v>181</v>
      </c>
      <c r="Y383" s="19">
        <v>53</v>
      </c>
      <c r="Z383" s="19">
        <v>80</v>
      </c>
      <c r="AA383" s="19">
        <v>175</v>
      </c>
      <c r="AB383" s="19"/>
      <c r="AC383" s="19"/>
      <c r="AD383" s="19"/>
      <c r="AE383" s="19"/>
      <c r="AF383" s="19"/>
      <c r="AG383" s="19"/>
      <c r="AI383" s="21">
        <f t="shared" si="110"/>
        <v>45340.944444444445</v>
      </c>
      <c r="AJ383" s="22">
        <f t="shared" si="113"/>
        <v>101.54640000000001</v>
      </c>
      <c r="AK383" s="22">
        <f t="shared" si="114"/>
        <v>94.350399999999993</v>
      </c>
      <c r="AL383" s="22" t="str">
        <f t="shared" si="121"/>
        <v/>
      </c>
      <c r="AM383" s="22">
        <f t="shared" si="115"/>
        <v>100.0044</v>
      </c>
      <c r="AN383" s="22">
        <f t="shared" si="116"/>
        <v>96.920400000000001</v>
      </c>
      <c r="AO383" s="22">
        <f t="shared" si="117"/>
        <v>65.566400000000002</v>
      </c>
      <c r="AP383" s="22">
        <f t="shared" si="118"/>
        <v>123.6484</v>
      </c>
      <c r="AQ383" s="22">
        <f t="shared" si="119"/>
        <v>111.3124</v>
      </c>
      <c r="AR383" s="22">
        <f t="shared" si="120"/>
        <v>86.126400000000004</v>
      </c>
      <c r="AS383" s="22">
        <f>IF(K383&lt;&gt;"", (K383*0.514)+1.8304,"")</f>
        <v>90.238399999999999</v>
      </c>
      <c r="AT383" s="22">
        <f>IF(L383&lt;&gt;"", (L383*0.514)+1.8304,"")</f>
        <v>105.6584</v>
      </c>
      <c r="AU383" s="22">
        <f>IF(M383&lt;&gt;"", (M383*0.514)+1.8304,"")</f>
        <v>43.978400000000001</v>
      </c>
      <c r="AV383" s="22">
        <f>IF(N383&lt;&gt;"", (N383*0.514)+1.8304,"")</f>
        <v>120.56440000000001</v>
      </c>
      <c r="AW383" s="22">
        <f>IF(O383&lt;&gt;"", (O383*0.514)+1.8304,"")</f>
        <v>90.238399999999999</v>
      </c>
      <c r="AX383" s="22">
        <f>IF(P383&lt;&gt;"", (P383*0.514)+1.8304,"")</f>
        <v>72.248400000000004</v>
      </c>
      <c r="AY383" s="22">
        <f>IF(Q383&lt;&gt;"", (Q383*0.514)+1.8304,"")</f>
        <v>4.9144000000000005</v>
      </c>
      <c r="AZ383" s="22">
        <f>IF(R383&lt;&gt;"", (R383*0.514)+1.8304,"")</f>
        <v>114.9104</v>
      </c>
      <c r="BA383" s="22">
        <f>IF(S383&lt;&gt;"", (S383*0.514)+1.8304,"")</f>
        <v>55.800399999999996</v>
      </c>
      <c r="BB383" s="22">
        <f>IF(T383&lt;&gt;"", (T383*0.514)+1.8304,"")</f>
        <v>37.810400000000001</v>
      </c>
      <c r="BC383" s="22">
        <f>IF(U383&lt;&gt;"", (U383*0.514)+1.8304,"")</f>
        <v>83.556399999999996</v>
      </c>
      <c r="BD383" s="22">
        <f>IF(V383&lt;&gt;"", (V383*0.514)+1.8304,"")</f>
        <v>1144.4524000000001</v>
      </c>
      <c r="BE383" s="22">
        <f t="shared" si="127"/>
        <v>109.7704</v>
      </c>
      <c r="BF383" s="22">
        <f t="shared" si="127"/>
        <v>94.864400000000003</v>
      </c>
      <c r="BG383" s="22">
        <f t="shared" si="127"/>
        <v>29.072400000000002</v>
      </c>
      <c r="BH383" s="22">
        <f t="shared" si="126"/>
        <v>42.950400000000002</v>
      </c>
      <c r="BI383" s="22">
        <f t="shared" si="126"/>
        <v>91.7804</v>
      </c>
    </row>
    <row r="384" spans="1:61" hidden="1" x14ac:dyDescent="0.3">
      <c r="A384" s="20">
        <v>45340.951388888891</v>
      </c>
      <c r="B384" s="19">
        <v>193</v>
      </c>
      <c r="C384" s="19">
        <v>179</v>
      </c>
      <c r="D384" s="19"/>
      <c r="E384" s="19">
        <v>191</v>
      </c>
      <c r="F384" s="19">
        <v>185</v>
      </c>
      <c r="G384" s="19">
        <v>125</v>
      </c>
      <c r="H384" s="19">
        <v>256</v>
      </c>
      <c r="I384" s="19">
        <v>210</v>
      </c>
      <c r="J384" s="19">
        <v>163</v>
      </c>
      <c r="K384" s="19">
        <v>171</v>
      </c>
      <c r="L384" s="19">
        <v>197</v>
      </c>
      <c r="M384" s="19">
        <v>77</v>
      </c>
      <c r="N384" s="19">
        <v>213</v>
      </c>
      <c r="O384" s="19">
        <v>170</v>
      </c>
      <c r="P384" s="19">
        <v>136</v>
      </c>
      <c r="Q384" s="19">
        <v>5</v>
      </c>
      <c r="R384" s="19">
        <v>217</v>
      </c>
      <c r="S384" s="19">
        <v>102</v>
      </c>
      <c r="T384" s="19">
        <v>68</v>
      </c>
      <c r="U384" s="19">
        <v>158</v>
      </c>
      <c r="V384" s="19">
        <v>2244</v>
      </c>
      <c r="W384" s="19">
        <v>208</v>
      </c>
      <c r="X384" s="19">
        <v>179</v>
      </c>
      <c r="Y384" s="19">
        <v>54</v>
      </c>
      <c r="Z384" s="19">
        <v>81</v>
      </c>
      <c r="AA384" s="19">
        <v>175</v>
      </c>
      <c r="AB384" s="19"/>
      <c r="AC384" s="19"/>
      <c r="AD384" s="19"/>
      <c r="AE384" s="19"/>
      <c r="AF384" s="19"/>
      <c r="AG384" s="19"/>
      <c r="AI384" s="21">
        <f t="shared" si="110"/>
        <v>45340.951388888891</v>
      </c>
      <c r="AJ384" s="22">
        <f t="shared" si="113"/>
        <v>101.0324</v>
      </c>
      <c r="AK384" s="22">
        <f t="shared" si="114"/>
        <v>93.836399999999998</v>
      </c>
      <c r="AL384" s="22" t="str">
        <f t="shared" si="121"/>
        <v/>
      </c>
      <c r="AM384" s="22">
        <f t="shared" si="115"/>
        <v>100.0044</v>
      </c>
      <c r="AN384" s="22">
        <f t="shared" si="116"/>
        <v>96.920400000000001</v>
      </c>
      <c r="AO384" s="22">
        <f t="shared" si="117"/>
        <v>66.080399999999997</v>
      </c>
      <c r="AP384" s="22">
        <f t="shared" si="118"/>
        <v>133.4144</v>
      </c>
      <c r="AQ384" s="22">
        <f t="shared" si="119"/>
        <v>109.7704</v>
      </c>
      <c r="AR384" s="22">
        <f t="shared" si="120"/>
        <v>85.612399999999994</v>
      </c>
      <c r="AS384" s="22">
        <f>IF(K384&lt;&gt;"", (K384*0.514)+1.8304,"")</f>
        <v>89.724400000000003</v>
      </c>
      <c r="AT384" s="22">
        <f>IF(L384&lt;&gt;"", (L384*0.514)+1.8304,"")</f>
        <v>103.08839999999999</v>
      </c>
      <c r="AU384" s="22">
        <f>IF(M384&lt;&gt;"", (M384*0.514)+1.8304,"")</f>
        <v>41.4084</v>
      </c>
      <c r="AV384" s="22">
        <f>IF(N384&lt;&gt;"", (N384*0.514)+1.8304,"")</f>
        <v>111.3124</v>
      </c>
      <c r="AW384" s="22">
        <f>IF(O384&lt;&gt;"", (O384*0.514)+1.8304,"")</f>
        <v>89.210399999999993</v>
      </c>
      <c r="AX384" s="22">
        <f>IF(P384&lt;&gt;"", (P384*0.514)+1.8304,"")</f>
        <v>71.734399999999994</v>
      </c>
      <c r="AY384" s="22">
        <f>IF(Q384&lt;&gt;"", (Q384*0.514)+1.8304,"")</f>
        <v>4.4004000000000003</v>
      </c>
      <c r="AZ384" s="22">
        <f>IF(R384&lt;&gt;"", (R384*0.514)+1.8304,"")</f>
        <v>113.36839999999999</v>
      </c>
      <c r="BA384" s="22">
        <f>IF(S384&lt;&gt;"", (S384*0.514)+1.8304,"")</f>
        <v>54.258400000000002</v>
      </c>
      <c r="BB384" s="22">
        <f>IF(T384&lt;&gt;"", (T384*0.514)+1.8304,"")</f>
        <v>36.782399999999996</v>
      </c>
      <c r="BC384" s="22">
        <f>IF(U384&lt;&gt;"", (U384*0.514)+1.8304,"")</f>
        <v>83.042400000000001</v>
      </c>
      <c r="BD384" s="22">
        <f>IF(V384&lt;&gt;"", (V384*0.514)+1.8304,"")</f>
        <v>1155.2464</v>
      </c>
      <c r="BE384" s="22">
        <f t="shared" si="127"/>
        <v>108.7424</v>
      </c>
      <c r="BF384" s="22">
        <f t="shared" si="127"/>
        <v>93.836399999999998</v>
      </c>
      <c r="BG384" s="22">
        <f t="shared" si="127"/>
        <v>29.586400000000001</v>
      </c>
      <c r="BH384" s="22">
        <f t="shared" si="126"/>
        <v>43.464399999999998</v>
      </c>
      <c r="BI384" s="22">
        <f t="shared" si="126"/>
        <v>91.7804</v>
      </c>
    </row>
    <row r="385" spans="1:61" hidden="1" x14ac:dyDescent="0.3">
      <c r="A385" s="20">
        <v>45340.958333333336</v>
      </c>
      <c r="B385" s="19">
        <v>193</v>
      </c>
      <c r="C385" s="19">
        <v>180</v>
      </c>
      <c r="D385" s="19"/>
      <c r="E385" s="19">
        <v>191</v>
      </c>
      <c r="F385" s="19">
        <v>186</v>
      </c>
      <c r="G385" s="19">
        <v>127</v>
      </c>
      <c r="H385" s="19">
        <v>258</v>
      </c>
      <c r="I385" s="19">
        <v>211</v>
      </c>
      <c r="J385" s="19">
        <v>160</v>
      </c>
      <c r="K385" s="19">
        <v>169</v>
      </c>
      <c r="L385" s="19">
        <v>193</v>
      </c>
      <c r="M385" s="19">
        <v>68</v>
      </c>
      <c r="N385" s="19">
        <v>212</v>
      </c>
      <c r="O385" s="19">
        <v>168</v>
      </c>
      <c r="P385" s="19">
        <v>131</v>
      </c>
      <c r="Q385" s="19">
        <v>4</v>
      </c>
      <c r="R385" s="19">
        <v>212</v>
      </c>
      <c r="S385" s="19">
        <v>102</v>
      </c>
      <c r="T385" s="19">
        <v>68</v>
      </c>
      <c r="U385" s="19">
        <v>157</v>
      </c>
      <c r="V385" s="19">
        <v>2242</v>
      </c>
      <c r="W385" s="19">
        <v>201</v>
      </c>
      <c r="X385" s="19">
        <v>177</v>
      </c>
      <c r="Y385" s="19">
        <v>59</v>
      </c>
      <c r="Z385" s="19">
        <v>76</v>
      </c>
      <c r="AA385" s="19">
        <v>174</v>
      </c>
      <c r="AB385" s="19"/>
      <c r="AC385" s="19"/>
      <c r="AD385" s="19"/>
      <c r="AE385" s="19"/>
      <c r="AF385" s="19"/>
      <c r="AG385" s="19"/>
      <c r="AI385" s="21">
        <f t="shared" si="110"/>
        <v>45340.958333333336</v>
      </c>
      <c r="AJ385" s="22">
        <f t="shared" si="113"/>
        <v>101.0324</v>
      </c>
      <c r="AK385" s="22">
        <f t="shared" si="114"/>
        <v>94.350399999999993</v>
      </c>
      <c r="AL385" s="22" t="str">
        <f t="shared" si="121"/>
        <v/>
      </c>
      <c r="AM385" s="22">
        <f t="shared" si="115"/>
        <v>100.0044</v>
      </c>
      <c r="AN385" s="22">
        <f t="shared" si="116"/>
        <v>97.434399999999997</v>
      </c>
      <c r="AO385" s="22">
        <f t="shared" si="117"/>
        <v>67.108400000000003</v>
      </c>
      <c r="AP385" s="22">
        <f t="shared" si="118"/>
        <v>134.44239999999999</v>
      </c>
      <c r="AQ385" s="22">
        <f t="shared" si="119"/>
        <v>110.28440000000001</v>
      </c>
      <c r="AR385" s="22">
        <f t="shared" si="120"/>
        <v>84.070400000000006</v>
      </c>
      <c r="AS385" s="22">
        <f>IF(K385&lt;&gt;"", (K385*0.514)+1.8304,"")</f>
        <v>88.696399999999997</v>
      </c>
      <c r="AT385" s="22">
        <f>IF(L385&lt;&gt;"", (L385*0.514)+1.8304,"")</f>
        <v>101.0324</v>
      </c>
      <c r="AU385" s="22">
        <f>IF(M385&lt;&gt;"", (M385*0.514)+1.8304,"")</f>
        <v>36.782399999999996</v>
      </c>
      <c r="AV385" s="22">
        <f>IF(N385&lt;&gt;"", (N385*0.514)+1.8304,"")</f>
        <v>110.7984</v>
      </c>
      <c r="AW385" s="22">
        <f>IF(O385&lt;&gt;"", (O385*0.514)+1.8304,"")</f>
        <v>88.182400000000001</v>
      </c>
      <c r="AX385" s="22">
        <f>IF(P385&lt;&gt;"", (P385*0.514)+1.8304,"")</f>
        <v>69.164400000000001</v>
      </c>
      <c r="AY385" s="22">
        <f>IF(Q385&lt;&gt;"", (Q385*0.514)+1.8304,"")</f>
        <v>3.8864000000000001</v>
      </c>
      <c r="AZ385" s="22">
        <f>IF(R385&lt;&gt;"", (R385*0.514)+1.8304,"")</f>
        <v>110.7984</v>
      </c>
      <c r="BA385" s="22">
        <f>IF(S385&lt;&gt;"", (S385*0.514)+1.8304,"")</f>
        <v>54.258400000000002</v>
      </c>
      <c r="BB385" s="22">
        <f>IF(T385&lt;&gt;"", (T385*0.514)+1.8304,"")</f>
        <v>36.782399999999996</v>
      </c>
      <c r="BC385" s="22">
        <f>IF(U385&lt;&gt;"", (U385*0.514)+1.8304,"")</f>
        <v>82.528400000000005</v>
      </c>
      <c r="BD385" s="22">
        <f>IF(V385&lt;&gt;"", (V385*0.514)+1.8304,"")</f>
        <v>1154.2184</v>
      </c>
      <c r="BE385" s="22">
        <f t="shared" si="127"/>
        <v>105.1444</v>
      </c>
      <c r="BF385" s="22">
        <f t="shared" si="127"/>
        <v>92.808400000000006</v>
      </c>
      <c r="BG385" s="22">
        <f t="shared" si="127"/>
        <v>32.156399999999998</v>
      </c>
      <c r="BH385" s="22">
        <f t="shared" si="126"/>
        <v>40.894399999999997</v>
      </c>
      <c r="BI385" s="22">
        <f t="shared" si="126"/>
        <v>91.266400000000004</v>
      </c>
    </row>
    <row r="386" spans="1:61" hidden="1" x14ac:dyDescent="0.3">
      <c r="A386" s="20">
        <v>45340.965277777781</v>
      </c>
      <c r="B386" s="19">
        <v>194</v>
      </c>
      <c r="C386" s="19">
        <v>179</v>
      </c>
      <c r="D386" s="19"/>
      <c r="E386" s="19">
        <v>192</v>
      </c>
      <c r="F386" s="19">
        <v>186</v>
      </c>
      <c r="G386" s="19">
        <v>124</v>
      </c>
      <c r="H386" s="19">
        <v>261</v>
      </c>
      <c r="I386" s="19">
        <v>206</v>
      </c>
      <c r="J386" s="19">
        <v>158</v>
      </c>
      <c r="K386" s="19">
        <v>167</v>
      </c>
      <c r="L386" s="19">
        <v>192</v>
      </c>
      <c r="M386" s="19">
        <v>64</v>
      </c>
      <c r="N386" s="19">
        <v>207</v>
      </c>
      <c r="O386" s="19">
        <v>166</v>
      </c>
      <c r="P386" s="19">
        <v>130</v>
      </c>
      <c r="Q386" s="19">
        <v>4</v>
      </c>
      <c r="R386" s="19">
        <v>206</v>
      </c>
      <c r="S386" s="19">
        <v>97</v>
      </c>
      <c r="T386" s="19">
        <v>63</v>
      </c>
      <c r="U386" s="19">
        <v>156</v>
      </c>
      <c r="V386" s="19">
        <v>2245</v>
      </c>
      <c r="W386" s="19">
        <v>199</v>
      </c>
      <c r="X386" s="19">
        <v>174</v>
      </c>
      <c r="Y386" s="19">
        <v>54</v>
      </c>
      <c r="Z386" s="19">
        <v>74</v>
      </c>
      <c r="AA386" s="19">
        <v>171</v>
      </c>
      <c r="AB386" s="19"/>
      <c r="AC386" s="19"/>
      <c r="AD386" s="19"/>
      <c r="AE386" s="19"/>
      <c r="AF386" s="19"/>
      <c r="AG386" s="19"/>
      <c r="AI386" s="21">
        <f t="shared" ref="AI386:AI434" si="128">A386</f>
        <v>45340.965277777781</v>
      </c>
      <c r="AJ386" s="22">
        <f t="shared" si="113"/>
        <v>101.54640000000001</v>
      </c>
      <c r="AK386" s="22">
        <f t="shared" si="114"/>
        <v>93.836399999999998</v>
      </c>
      <c r="AL386" s="22" t="str">
        <f t="shared" si="121"/>
        <v/>
      </c>
      <c r="AM386" s="22">
        <f t="shared" si="115"/>
        <v>100.5184</v>
      </c>
      <c r="AN386" s="22">
        <f t="shared" si="116"/>
        <v>97.434399999999997</v>
      </c>
      <c r="AO386" s="22">
        <f t="shared" si="117"/>
        <v>65.566400000000002</v>
      </c>
      <c r="AP386" s="22">
        <f t="shared" si="118"/>
        <v>135.98439999999999</v>
      </c>
      <c r="AQ386" s="22">
        <f t="shared" si="119"/>
        <v>107.7144</v>
      </c>
      <c r="AR386" s="22">
        <f t="shared" si="120"/>
        <v>83.042400000000001</v>
      </c>
      <c r="AS386" s="22">
        <f>IF(K386&lt;&gt;"", (K386*0.514)+1.8304,"")</f>
        <v>87.668400000000005</v>
      </c>
      <c r="AT386" s="22">
        <f>IF(L386&lt;&gt;"", (L386*0.514)+1.8304,"")</f>
        <v>100.5184</v>
      </c>
      <c r="AU386" s="22">
        <f>IF(M386&lt;&gt;"", (M386*0.514)+1.8304,"")</f>
        <v>34.726399999999998</v>
      </c>
      <c r="AV386" s="22">
        <f>IF(N386&lt;&gt;"", (N386*0.514)+1.8304,"")</f>
        <v>108.22839999999999</v>
      </c>
      <c r="AW386" s="22">
        <f>IF(O386&lt;&gt;"", (O386*0.514)+1.8304,"")</f>
        <v>87.154399999999995</v>
      </c>
      <c r="AX386" s="22">
        <f>IF(P386&lt;&gt;"", (P386*0.514)+1.8304,"")</f>
        <v>68.650400000000005</v>
      </c>
      <c r="AY386" s="22">
        <f>IF(Q386&lt;&gt;"", (Q386*0.514)+1.8304,"")</f>
        <v>3.8864000000000001</v>
      </c>
      <c r="AZ386" s="22">
        <f>IF(R386&lt;&gt;"", (R386*0.514)+1.8304,"")</f>
        <v>107.7144</v>
      </c>
      <c r="BA386" s="22">
        <f>IF(S386&lt;&gt;"", (S386*0.514)+1.8304,"")</f>
        <v>51.688400000000001</v>
      </c>
      <c r="BB386" s="22">
        <f>IF(T386&lt;&gt;"", (T386*0.514)+1.8304,"")</f>
        <v>34.212399999999995</v>
      </c>
      <c r="BC386" s="22">
        <f>IF(U386&lt;&gt;"", (U386*0.514)+1.8304,"")</f>
        <v>82.014399999999995</v>
      </c>
      <c r="BD386" s="22">
        <f>IF(V386&lt;&gt;"", (V386*0.514)+1.8304,"")</f>
        <v>1155.7604000000001</v>
      </c>
      <c r="BE386" s="22">
        <f t="shared" si="127"/>
        <v>104.1164</v>
      </c>
      <c r="BF386" s="22">
        <f t="shared" si="127"/>
        <v>91.266400000000004</v>
      </c>
      <c r="BG386" s="22">
        <f t="shared" si="127"/>
        <v>29.586400000000001</v>
      </c>
      <c r="BH386" s="22">
        <f t="shared" si="126"/>
        <v>39.866399999999999</v>
      </c>
      <c r="BI386" s="22">
        <f t="shared" si="126"/>
        <v>89.724400000000003</v>
      </c>
    </row>
    <row r="387" spans="1:61" hidden="1" x14ac:dyDescent="0.3">
      <c r="A387" s="20">
        <v>45340.972222222219</v>
      </c>
      <c r="B387" s="19">
        <v>194</v>
      </c>
      <c r="C387" s="19">
        <v>178</v>
      </c>
      <c r="D387" s="19"/>
      <c r="E387" s="19">
        <v>193</v>
      </c>
      <c r="F387" s="19">
        <v>185</v>
      </c>
      <c r="G387" s="19">
        <v>120</v>
      </c>
      <c r="H387" s="19">
        <v>259</v>
      </c>
      <c r="I387" s="19">
        <v>203</v>
      </c>
      <c r="J387" s="19">
        <v>158</v>
      </c>
      <c r="K387" s="19">
        <v>166</v>
      </c>
      <c r="L387" s="19">
        <v>188</v>
      </c>
      <c r="M387" s="19">
        <v>62</v>
      </c>
      <c r="N387" s="19">
        <v>201</v>
      </c>
      <c r="O387" s="19">
        <v>164</v>
      </c>
      <c r="P387" s="19">
        <v>129</v>
      </c>
      <c r="Q387" s="19">
        <v>4</v>
      </c>
      <c r="R387" s="19">
        <v>198</v>
      </c>
      <c r="S387" s="19">
        <v>95</v>
      </c>
      <c r="T387" s="19">
        <v>61</v>
      </c>
      <c r="U387" s="19">
        <v>155</v>
      </c>
      <c r="V387" s="19">
        <v>2251</v>
      </c>
      <c r="W387" s="19">
        <v>195</v>
      </c>
      <c r="X387" s="19">
        <v>172</v>
      </c>
      <c r="Y387" s="19">
        <v>51</v>
      </c>
      <c r="Z387" s="19">
        <v>76</v>
      </c>
      <c r="AA387" s="19">
        <v>169</v>
      </c>
      <c r="AB387" s="19"/>
      <c r="AC387" s="19"/>
      <c r="AD387" s="19"/>
      <c r="AE387" s="19"/>
      <c r="AF387" s="19"/>
      <c r="AG387" s="19"/>
      <c r="AI387" s="21">
        <f t="shared" si="128"/>
        <v>45340.972222222219</v>
      </c>
      <c r="AJ387" s="22">
        <f t="shared" si="113"/>
        <v>101.54640000000001</v>
      </c>
      <c r="AK387" s="22">
        <f t="shared" si="114"/>
        <v>93.322400000000002</v>
      </c>
      <c r="AL387" s="22" t="str">
        <f t="shared" si="121"/>
        <v/>
      </c>
      <c r="AM387" s="22">
        <f t="shared" si="115"/>
        <v>101.0324</v>
      </c>
      <c r="AN387" s="22">
        <f t="shared" si="116"/>
        <v>96.920400000000001</v>
      </c>
      <c r="AO387" s="22">
        <f t="shared" si="117"/>
        <v>63.510399999999997</v>
      </c>
      <c r="AP387" s="22">
        <f t="shared" si="118"/>
        <v>134.9564</v>
      </c>
      <c r="AQ387" s="22">
        <f t="shared" si="119"/>
        <v>106.1724</v>
      </c>
      <c r="AR387" s="22">
        <f t="shared" si="120"/>
        <v>83.042400000000001</v>
      </c>
      <c r="AS387" s="22">
        <f>IF(K387&lt;&gt;"", (K387*0.514)+1.8304,"")</f>
        <v>87.154399999999995</v>
      </c>
      <c r="AT387" s="22">
        <f>IF(L387&lt;&gt;"", (L387*0.514)+1.8304,"")</f>
        <v>98.462400000000002</v>
      </c>
      <c r="AU387" s="22">
        <f>IF(M387&lt;&gt;"", (M387*0.514)+1.8304,"")</f>
        <v>33.698399999999999</v>
      </c>
      <c r="AV387" s="22">
        <f>IF(N387&lt;&gt;"", (N387*0.514)+1.8304,"")</f>
        <v>105.1444</v>
      </c>
      <c r="AW387" s="22">
        <f>IF(O387&lt;&gt;"", (O387*0.514)+1.8304,"")</f>
        <v>86.126400000000004</v>
      </c>
      <c r="AX387" s="22">
        <f>IF(P387&lt;&gt;"", (P387*0.514)+1.8304,"")</f>
        <v>68.136399999999995</v>
      </c>
      <c r="AY387" s="22">
        <f>IF(Q387&lt;&gt;"", (Q387*0.514)+1.8304,"")</f>
        <v>3.8864000000000001</v>
      </c>
      <c r="AZ387" s="22">
        <f>IF(R387&lt;&gt;"", (R387*0.514)+1.8304,"")</f>
        <v>103.6024</v>
      </c>
      <c r="BA387" s="22">
        <f>IF(S387&lt;&gt;"", (S387*0.514)+1.8304,"")</f>
        <v>50.660399999999996</v>
      </c>
      <c r="BB387" s="22">
        <f>IF(T387&lt;&gt;"", (T387*0.514)+1.8304,"")</f>
        <v>33.184399999999997</v>
      </c>
      <c r="BC387" s="22">
        <f>IF(U387&lt;&gt;"", (U387*0.514)+1.8304,"")</f>
        <v>81.500399999999999</v>
      </c>
      <c r="BD387" s="22">
        <f>IF(V387&lt;&gt;"", (V387*0.514)+1.8304,"")</f>
        <v>1158.8444000000002</v>
      </c>
      <c r="BE387" s="22">
        <f t="shared" si="127"/>
        <v>102.0604</v>
      </c>
      <c r="BF387" s="22">
        <f t="shared" si="127"/>
        <v>90.238399999999999</v>
      </c>
      <c r="BG387" s="22">
        <f t="shared" si="127"/>
        <v>28.044400000000003</v>
      </c>
      <c r="BH387" s="22">
        <f t="shared" si="126"/>
        <v>40.894399999999997</v>
      </c>
      <c r="BI387" s="22">
        <f t="shared" si="126"/>
        <v>88.696399999999997</v>
      </c>
    </row>
    <row r="388" spans="1:61" hidden="1" x14ac:dyDescent="0.3">
      <c r="A388" s="20">
        <v>45340.979166666664</v>
      </c>
      <c r="B388" s="19">
        <v>193</v>
      </c>
      <c r="C388" s="19">
        <v>179</v>
      </c>
      <c r="D388" s="19"/>
      <c r="E388" s="19">
        <v>193</v>
      </c>
      <c r="F388" s="19">
        <v>181</v>
      </c>
      <c r="G388" s="19">
        <v>122</v>
      </c>
      <c r="H388" s="19">
        <v>255</v>
      </c>
      <c r="I388" s="19">
        <v>205</v>
      </c>
      <c r="J388" s="19">
        <v>158</v>
      </c>
      <c r="K388" s="19">
        <v>165</v>
      </c>
      <c r="L388" s="19">
        <v>188</v>
      </c>
      <c r="M388" s="19">
        <v>60</v>
      </c>
      <c r="N388" s="19">
        <v>197</v>
      </c>
      <c r="O388" s="19">
        <v>162</v>
      </c>
      <c r="P388" s="19">
        <v>126</v>
      </c>
      <c r="Q388" s="19">
        <v>4</v>
      </c>
      <c r="R388" s="19">
        <v>196</v>
      </c>
      <c r="S388" s="19">
        <v>96</v>
      </c>
      <c r="T388" s="19">
        <v>60</v>
      </c>
      <c r="U388" s="19">
        <v>155</v>
      </c>
      <c r="V388" s="19">
        <v>2255</v>
      </c>
      <c r="W388" s="19">
        <v>194</v>
      </c>
      <c r="X388" s="19">
        <v>171</v>
      </c>
      <c r="Y388" s="19">
        <v>49</v>
      </c>
      <c r="Z388" s="19">
        <v>74</v>
      </c>
      <c r="AA388" s="19">
        <v>168</v>
      </c>
      <c r="AB388" s="19"/>
      <c r="AC388" s="19"/>
      <c r="AD388" s="19"/>
      <c r="AE388" s="19"/>
      <c r="AF388" s="19"/>
      <c r="AG388" s="19"/>
      <c r="AI388" s="21">
        <f t="shared" si="128"/>
        <v>45340.979166666664</v>
      </c>
      <c r="AJ388" s="22">
        <f t="shared" si="113"/>
        <v>101.0324</v>
      </c>
      <c r="AK388" s="22">
        <f t="shared" si="114"/>
        <v>93.836399999999998</v>
      </c>
      <c r="AL388" s="22" t="str">
        <f t="shared" si="121"/>
        <v/>
      </c>
      <c r="AM388" s="22">
        <f t="shared" si="115"/>
        <v>101.0324</v>
      </c>
      <c r="AN388" s="22">
        <f t="shared" si="116"/>
        <v>94.864400000000003</v>
      </c>
      <c r="AO388" s="22">
        <f t="shared" si="117"/>
        <v>64.538399999999996</v>
      </c>
      <c r="AP388" s="22">
        <f t="shared" si="118"/>
        <v>132.90039999999999</v>
      </c>
      <c r="AQ388" s="22">
        <f t="shared" si="119"/>
        <v>107.2004</v>
      </c>
      <c r="AR388" s="22">
        <f t="shared" si="120"/>
        <v>83.042400000000001</v>
      </c>
      <c r="AS388" s="22">
        <f>IF(K388&lt;&gt;"", (K388*0.514)+1.8304,"")</f>
        <v>86.6404</v>
      </c>
      <c r="AT388" s="22">
        <f>IF(L388&lt;&gt;"", (L388*0.514)+1.8304,"")</f>
        <v>98.462400000000002</v>
      </c>
      <c r="AU388" s="22">
        <f>IF(M388&lt;&gt;"", (M388*0.514)+1.8304,"")</f>
        <v>32.670400000000001</v>
      </c>
      <c r="AV388" s="22">
        <f>IF(N388&lt;&gt;"", (N388*0.514)+1.8304,"")</f>
        <v>103.08839999999999</v>
      </c>
      <c r="AW388" s="22">
        <f>IF(O388&lt;&gt;"", (O388*0.514)+1.8304,"")</f>
        <v>85.098399999999998</v>
      </c>
      <c r="AX388" s="22">
        <f>IF(P388&lt;&gt;"", (P388*0.514)+1.8304,"")</f>
        <v>66.594399999999993</v>
      </c>
      <c r="AY388" s="22">
        <f>IF(Q388&lt;&gt;"", (Q388*0.514)+1.8304,"")</f>
        <v>3.8864000000000001</v>
      </c>
      <c r="AZ388" s="22">
        <f>IF(R388&lt;&gt;"", (R388*0.514)+1.8304,"")</f>
        <v>102.5744</v>
      </c>
      <c r="BA388" s="22">
        <f>IF(S388&lt;&gt;"", (S388*0.514)+1.8304,"")</f>
        <v>51.174399999999999</v>
      </c>
      <c r="BB388" s="22">
        <f>IF(T388&lt;&gt;"", (T388*0.514)+1.8304,"")</f>
        <v>32.670400000000001</v>
      </c>
      <c r="BC388" s="22">
        <f>IF(U388&lt;&gt;"", (U388*0.514)+1.8304,"")</f>
        <v>81.500399999999999</v>
      </c>
      <c r="BD388" s="22">
        <f>IF(V388&lt;&gt;"", (V388*0.514)+1.8304,"")</f>
        <v>1160.9004</v>
      </c>
      <c r="BE388" s="22">
        <f t="shared" si="127"/>
        <v>101.54640000000001</v>
      </c>
      <c r="BF388" s="22">
        <f t="shared" si="127"/>
        <v>89.724400000000003</v>
      </c>
      <c r="BG388" s="22">
        <f t="shared" si="127"/>
        <v>27.016400000000001</v>
      </c>
      <c r="BH388" s="22">
        <f t="shared" si="126"/>
        <v>39.866399999999999</v>
      </c>
      <c r="BI388" s="22">
        <f t="shared" si="126"/>
        <v>88.182400000000001</v>
      </c>
    </row>
    <row r="389" spans="1:61" hidden="1" x14ac:dyDescent="0.3">
      <c r="A389" s="20">
        <v>45340.986111111109</v>
      </c>
      <c r="B389" s="19">
        <v>193</v>
      </c>
      <c r="C389" s="19">
        <v>180</v>
      </c>
      <c r="D389" s="19"/>
      <c r="E389" s="19">
        <v>195</v>
      </c>
      <c r="F389" s="19">
        <v>178</v>
      </c>
      <c r="G389" s="19">
        <v>120</v>
      </c>
      <c r="H389" s="19">
        <v>259</v>
      </c>
      <c r="I389" s="19">
        <v>203</v>
      </c>
      <c r="J389" s="19">
        <v>156</v>
      </c>
      <c r="K389" s="19">
        <v>164</v>
      </c>
      <c r="L389" s="19">
        <v>187</v>
      </c>
      <c r="M389" s="19">
        <v>58</v>
      </c>
      <c r="N389" s="19">
        <v>195</v>
      </c>
      <c r="O389" s="19">
        <v>161</v>
      </c>
      <c r="P389" s="19">
        <v>125</v>
      </c>
      <c r="Q389" s="19">
        <v>4</v>
      </c>
      <c r="R389" s="19">
        <v>194</v>
      </c>
      <c r="S389" s="19">
        <v>93</v>
      </c>
      <c r="T389" s="19">
        <v>61</v>
      </c>
      <c r="U389" s="19">
        <v>154</v>
      </c>
      <c r="V389" s="19">
        <v>2260</v>
      </c>
      <c r="W389" s="19">
        <v>194</v>
      </c>
      <c r="X389" s="19">
        <v>172</v>
      </c>
      <c r="Y389" s="19">
        <v>49</v>
      </c>
      <c r="Z389" s="19">
        <v>73</v>
      </c>
      <c r="AA389" s="19">
        <v>167</v>
      </c>
      <c r="AB389" s="19"/>
      <c r="AC389" s="19"/>
      <c r="AD389" s="19"/>
      <c r="AE389" s="19"/>
      <c r="AF389" s="19"/>
      <c r="AG389" s="19"/>
      <c r="AI389" s="21">
        <f t="shared" si="128"/>
        <v>45340.986111111109</v>
      </c>
      <c r="AJ389" s="22">
        <f t="shared" si="113"/>
        <v>101.0324</v>
      </c>
      <c r="AK389" s="22">
        <f t="shared" si="114"/>
        <v>94.350399999999993</v>
      </c>
      <c r="AL389" s="22" t="str">
        <f t="shared" si="121"/>
        <v/>
      </c>
      <c r="AM389" s="22">
        <f t="shared" si="115"/>
        <v>102.0604</v>
      </c>
      <c r="AN389" s="22">
        <f t="shared" si="116"/>
        <v>93.322400000000002</v>
      </c>
      <c r="AO389" s="22">
        <f t="shared" si="117"/>
        <v>63.510399999999997</v>
      </c>
      <c r="AP389" s="22">
        <f t="shared" si="118"/>
        <v>134.9564</v>
      </c>
      <c r="AQ389" s="22">
        <f t="shared" si="119"/>
        <v>106.1724</v>
      </c>
      <c r="AR389" s="22">
        <f t="shared" si="120"/>
        <v>82.014399999999995</v>
      </c>
      <c r="AS389" s="22">
        <f>IF(K389&lt;&gt;"", (K389*0.514)+1.8304,"")</f>
        <v>86.126400000000004</v>
      </c>
      <c r="AT389" s="22">
        <f>IF(L389&lt;&gt;"", (L389*0.514)+1.8304,"")</f>
        <v>97.948400000000007</v>
      </c>
      <c r="AU389" s="22">
        <f>IF(M389&lt;&gt;"", (M389*0.514)+1.8304,"")</f>
        <v>31.642400000000002</v>
      </c>
      <c r="AV389" s="22">
        <f>IF(N389&lt;&gt;"", (N389*0.514)+1.8304,"")</f>
        <v>102.0604</v>
      </c>
      <c r="AW389" s="22">
        <f>IF(O389&lt;&gt;"", (O389*0.514)+1.8304,"")</f>
        <v>84.584400000000002</v>
      </c>
      <c r="AX389" s="22">
        <f>IF(P389&lt;&gt;"", (P389*0.514)+1.8304,"")</f>
        <v>66.080399999999997</v>
      </c>
      <c r="AY389" s="22">
        <f>IF(Q389&lt;&gt;"", (Q389*0.514)+1.8304,"")</f>
        <v>3.8864000000000001</v>
      </c>
      <c r="AZ389" s="22">
        <f>IF(R389&lt;&gt;"", (R389*0.514)+1.8304,"")</f>
        <v>101.54640000000001</v>
      </c>
      <c r="BA389" s="22">
        <f>IF(S389&lt;&gt;"", (S389*0.514)+1.8304,"")</f>
        <v>49.632399999999997</v>
      </c>
      <c r="BB389" s="22">
        <f>IF(T389&lt;&gt;"", (T389*0.514)+1.8304,"")</f>
        <v>33.184399999999997</v>
      </c>
      <c r="BC389" s="22">
        <f>IF(U389&lt;&gt;"", (U389*0.514)+1.8304,"")</f>
        <v>80.986400000000003</v>
      </c>
      <c r="BD389" s="22">
        <f>IF(V389&lt;&gt;"", (V389*0.514)+1.8304,"")</f>
        <v>1163.4704000000002</v>
      </c>
      <c r="BE389" s="22">
        <f t="shared" si="127"/>
        <v>101.54640000000001</v>
      </c>
      <c r="BF389" s="22">
        <f t="shared" si="127"/>
        <v>90.238399999999999</v>
      </c>
      <c r="BG389" s="22">
        <f t="shared" si="127"/>
        <v>27.016400000000001</v>
      </c>
      <c r="BH389" s="22">
        <f t="shared" si="126"/>
        <v>39.352399999999996</v>
      </c>
      <c r="BI389" s="22">
        <f t="shared" si="126"/>
        <v>87.668400000000005</v>
      </c>
    </row>
    <row r="390" spans="1:61" hidden="1" x14ac:dyDescent="0.3">
      <c r="A390" s="20">
        <v>45340.993055555555</v>
      </c>
      <c r="B390" s="19">
        <v>191</v>
      </c>
      <c r="C390" s="19">
        <v>179</v>
      </c>
      <c r="D390" s="19"/>
      <c r="E390" s="19">
        <v>193</v>
      </c>
      <c r="F390" s="19">
        <v>180</v>
      </c>
      <c r="G390" s="19">
        <v>116</v>
      </c>
      <c r="H390" s="19">
        <v>267</v>
      </c>
      <c r="I390" s="19">
        <v>199</v>
      </c>
      <c r="J390" s="19">
        <v>155</v>
      </c>
      <c r="K390" s="19">
        <v>162</v>
      </c>
      <c r="L390" s="19">
        <v>184</v>
      </c>
      <c r="M390" s="19">
        <v>58</v>
      </c>
      <c r="N390" s="19">
        <v>194</v>
      </c>
      <c r="O390" s="19">
        <v>160</v>
      </c>
      <c r="P390" s="19">
        <v>124</v>
      </c>
      <c r="Q390" s="19">
        <v>4</v>
      </c>
      <c r="R390" s="19">
        <v>194</v>
      </c>
      <c r="S390" s="19">
        <v>93</v>
      </c>
      <c r="T390" s="19">
        <v>62</v>
      </c>
      <c r="U390" s="19">
        <v>154</v>
      </c>
      <c r="V390" s="19">
        <v>2251</v>
      </c>
      <c r="W390" s="19">
        <v>192</v>
      </c>
      <c r="X390" s="19">
        <v>170</v>
      </c>
      <c r="Y390" s="19">
        <v>46</v>
      </c>
      <c r="Z390" s="19">
        <v>70</v>
      </c>
      <c r="AA390" s="19">
        <v>166</v>
      </c>
      <c r="AB390" s="19"/>
      <c r="AC390" s="19"/>
      <c r="AD390" s="19"/>
      <c r="AE390" s="19"/>
      <c r="AF390" s="19"/>
      <c r="AG390" s="19"/>
      <c r="AI390" s="21">
        <f t="shared" si="128"/>
        <v>45340.993055555555</v>
      </c>
      <c r="AJ390" s="22">
        <f t="shared" si="113"/>
        <v>100.0044</v>
      </c>
      <c r="AK390" s="22">
        <f t="shared" si="114"/>
        <v>93.836399999999998</v>
      </c>
      <c r="AL390" s="22" t="str">
        <f t="shared" si="121"/>
        <v/>
      </c>
      <c r="AM390" s="22">
        <f t="shared" si="115"/>
        <v>101.0324</v>
      </c>
      <c r="AN390" s="22">
        <f t="shared" si="116"/>
        <v>94.350399999999993</v>
      </c>
      <c r="AO390" s="22">
        <f t="shared" si="117"/>
        <v>61.4544</v>
      </c>
      <c r="AP390" s="22">
        <f t="shared" si="118"/>
        <v>139.0684</v>
      </c>
      <c r="AQ390" s="22">
        <f t="shared" si="119"/>
        <v>104.1164</v>
      </c>
      <c r="AR390" s="22">
        <f t="shared" si="120"/>
        <v>81.500399999999999</v>
      </c>
      <c r="AS390" s="22">
        <f>IF(K390&lt;&gt;"", (K390*0.514)+1.8304,"")</f>
        <v>85.098399999999998</v>
      </c>
      <c r="AT390" s="22">
        <f>IF(L390&lt;&gt;"", (L390*0.514)+1.8304,"")</f>
        <v>96.406400000000005</v>
      </c>
      <c r="AU390" s="22">
        <f>IF(M390&lt;&gt;"", (M390*0.514)+1.8304,"")</f>
        <v>31.642400000000002</v>
      </c>
      <c r="AV390" s="22">
        <f>IF(N390&lt;&gt;"", (N390*0.514)+1.8304,"")</f>
        <v>101.54640000000001</v>
      </c>
      <c r="AW390" s="22">
        <f>IF(O390&lt;&gt;"", (O390*0.514)+1.8304,"")</f>
        <v>84.070400000000006</v>
      </c>
      <c r="AX390" s="22">
        <f>IF(P390&lt;&gt;"", (P390*0.514)+1.8304,"")</f>
        <v>65.566400000000002</v>
      </c>
      <c r="AY390" s="22">
        <f>IF(Q390&lt;&gt;"", (Q390*0.514)+1.8304,"")</f>
        <v>3.8864000000000001</v>
      </c>
      <c r="AZ390" s="22">
        <f>IF(R390&lt;&gt;"", (R390*0.514)+1.8304,"")</f>
        <v>101.54640000000001</v>
      </c>
      <c r="BA390" s="22">
        <f>IF(S390&lt;&gt;"", (S390*0.514)+1.8304,"")</f>
        <v>49.632399999999997</v>
      </c>
      <c r="BB390" s="22">
        <f>IF(T390&lt;&gt;"", (T390*0.514)+1.8304,"")</f>
        <v>33.698399999999999</v>
      </c>
      <c r="BC390" s="22">
        <f>IF(U390&lt;&gt;"", (U390*0.514)+1.8304,"")</f>
        <v>80.986400000000003</v>
      </c>
      <c r="BD390" s="22">
        <f>IF(V390&lt;&gt;"", (V390*0.514)+1.8304,"")</f>
        <v>1158.8444000000002</v>
      </c>
      <c r="BE390" s="22">
        <f t="shared" si="127"/>
        <v>100.5184</v>
      </c>
      <c r="BF390" s="22">
        <f t="shared" si="127"/>
        <v>89.210399999999993</v>
      </c>
      <c r="BG390" s="22">
        <f t="shared" si="127"/>
        <v>25.474400000000003</v>
      </c>
      <c r="BH390" s="22">
        <f t="shared" si="126"/>
        <v>37.810400000000001</v>
      </c>
      <c r="BI390" s="22">
        <f t="shared" si="126"/>
        <v>87.154399999999995</v>
      </c>
    </row>
    <row r="391" spans="1:61" hidden="1" x14ac:dyDescent="0.3">
      <c r="A391" s="20">
        <v>45341</v>
      </c>
      <c r="B391" s="19">
        <v>192</v>
      </c>
      <c r="C391" s="19">
        <v>181</v>
      </c>
      <c r="D391" s="19"/>
      <c r="E391" s="19">
        <v>195</v>
      </c>
      <c r="F391" s="19">
        <v>177</v>
      </c>
      <c r="G391" s="19">
        <v>116</v>
      </c>
      <c r="H391" s="19">
        <v>273</v>
      </c>
      <c r="I391" s="19">
        <v>198</v>
      </c>
      <c r="J391" s="19">
        <v>153</v>
      </c>
      <c r="K391" s="19">
        <v>161</v>
      </c>
      <c r="L391" s="19">
        <v>182</v>
      </c>
      <c r="M391" s="19">
        <v>54</v>
      </c>
      <c r="N391" s="19">
        <v>194</v>
      </c>
      <c r="O391" s="19">
        <v>159</v>
      </c>
      <c r="P391" s="19">
        <v>121</v>
      </c>
      <c r="Q391" s="19">
        <v>4</v>
      </c>
      <c r="R391" s="19">
        <v>193</v>
      </c>
      <c r="S391" s="19">
        <v>92</v>
      </c>
      <c r="T391" s="19">
        <v>58</v>
      </c>
      <c r="U391" s="19">
        <v>153</v>
      </c>
      <c r="V391" s="19">
        <v>2252</v>
      </c>
      <c r="W391" s="19">
        <v>189</v>
      </c>
      <c r="X391" s="19">
        <v>167</v>
      </c>
      <c r="Y391" s="19">
        <v>47</v>
      </c>
      <c r="Z391" s="19">
        <v>71</v>
      </c>
      <c r="AA391" s="19">
        <v>165</v>
      </c>
      <c r="AB391" s="19"/>
      <c r="AC391" s="19"/>
      <c r="AD391" s="19"/>
      <c r="AE391" s="19"/>
      <c r="AF391" s="19"/>
      <c r="AG391" s="19"/>
      <c r="AI391" s="21">
        <f t="shared" si="128"/>
        <v>45341</v>
      </c>
      <c r="AJ391" s="22">
        <f t="shared" si="113"/>
        <v>100.5184</v>
      </c>
      <c r="AK391" s="22">
        <f t="shared" si="114"/>
        <v>94.864400000000003</v>
      </c>
      <c r="AL391" s="22" t="str">
        <f t="shared" si="121"/>
        <v/>
      </c>
      <c r="AM391" s="22">
        <f t="shared" si="115"/>
        <v>102.0604</v>
      </c>
      <c r="AN391" s="22">
        <f t="shared" si="116"/>
        <v>92.808400000000006</v>
      </c>
      <c r="AO391" s="22">
        <f t="shared" si="117"/>
        <v>61.4544</v>
      </c>
      <c r="AP391" s="22">
        <f t="shared" si="118"/>
        <v>142.1524</v>
      </c>
      <c r="AQ391" s="22">
        <f t="shared" si="119"/>
        <v>103.6024</v>
      </c>
      <c r="AR391" s="22">
        <f t="shared" si="120"/>
        <v>80.472399999999993</v>
      </c>
      <c r="AS391" s="22">
        <f>IF(K391&lt;&gt;"", (K391*0.514)+1.8304,"")</f>
        <v>84.584400000000002</v>
      </c>
      <c r="AT391" s="22">
        <f>IF(L391&lt;&gt;"", (L391*0.514)+1.8304,"")</f>
        <v>95.378399999999999</v>
      </c>
      <c r="AU391" s="22">
        <f>IF(M391&lt;&gt;"", (M391*0.514)+1.8304,"")</f>
        <v>29.586400000000001</v>
      </c>
      <c r="AV391" s="22">
        <f>IF(N391&lt;&gt;"", (N391*0.514)+1.8304,"")</f>
        <v>101.54640000000001</v>
      </c>
      <c r="AW391" s="22">
        <f>IF(O391&lt;&gt;"", (O391*0.514)+1.8304,"")</f>
        <v>83.556399999999996</v>
      </c>
      <c r="AX391" s="22">
        <f>IF(P391&lt;&gt;"", (P391*0.514)+1.8304,"")</f>
        <v>64.0244</v>
      </c>
      <c r="AY391" s="22">
        <f>IF(Q391&lt;&gt;"", (Q391*0.514)+1.8304,"")</f>
        <v>3.8864000000000001</v>
      </c>
      <c r="AZ391" s="22">
        <f>IF(R391&lt;&gt;"", (R391*0.514)+1.8304,"")</f>
        <v>101.0324</v>
      </c>
      <c r="BA391" s="22">
        <f>IF(S391&lt;&gt;"", (S391*0.514)+1.8304,"")</f>
        <v>49.118400000000001</v>
      </c>
      <c r="BB391" s="22">
        <f>IF(T391&lt;&gt;"", (T391*0.514)+1.8304,"")</f>
        <v>31.642400000000002</v>
      </c>
      <c r="BC391" s="22">
        <f>IF(U391&lt;&gt;"", (U391*0.514)+1.8304,"")</f>
        <v>80.472399999999993</v>
      </c>
      <c r="BD391" s="22">
        <f>IF(V391&lt;&gt;"", (V391*0.514)+1.8304,"")</f>
        <v>1159.3584000000001</v>
      </c>
      <c r="BE391" s="22">
        <f t="shared" si="127"/>
        <v>98.976399999999998</v>
      </c>
      <c r="BF391" s="22">
        <f t="shared" si="127"/>
        <v>87.668400000000005</v>
      </c>
      <c r="BG391" s="22">
        <f t="shared" si="127"/>
        <v>25.988400000000002</v>
      </c>
      <c r="BH391" s="22">
        <f t="shared" ref="BH391:BI406" si="129">IF(Z391&lt;&gt;"", (Z391*0.514)+1.8304,"")</f>
        <v>38.324399999999997</v>
      </c>
      <c r="BI391" s="22">
        <f t="shared" si="129"/>
        <v>86.6404</v>
      </c>
    </row>
    <row r="392" spans="1:61" hidden="1" x14ac:dyDescent="0.3">
      <c r="A392" s="20">
        <v>45341.006944444445</v>
      </c>
      <c r="B392" s="19">
        <v>191</v>
      </c>
      <c r="C392" s="19">
        <v>180</v>
      </c>
      <c r="D392" s="19"/>
      <c r="E392" s="19">
        <v>196</v>
      </c>
      <c r="F392" s="19">
        <v>178</v>
      </c>
      <c r="G392" s="19">
        <v>114</v>
      </c>
      <c r="H392" s="19">
        <v>266</v>
      </c>
      <c r="I392" s="19">
        <v>198</v>
      </c>
      <c r="J392" s="19">
        <v>153</v>
      </c>
      <c r="K392" s="19">
        <v>160</v>
      </c>
      <c r="L392" s="19">
        <v>179</v>
      </c>
      <c r="M392" s="19">
        <v>55</v>
      </c>
      <c r="N392" s="19">
        <v>190</v>
      </c>
      <c r="O392" s="19">
        <v>158</v>
      </c>
      <c r="P392" s="19">
        <v>121</v>
      </c>
      <c r="Q392" s="19">
        <v>4</v>
      </c>
      <c r="R392" s="19">
        <v>191</v>
      </c>
      <c r="S392" s="19">
        <v>91</v>
      </c>
      <c r="T392" s="19">
        <v>58</v>
      </c>
      <c r="U392" s="19">
        <v>152</v>
      </c>
      <c r="V392" s="19">
        <v>2259</v>
      </c>
      <c r="W392" s="19">
        <v>188</v>
      </c>
      <c r="X392" s="19">
        <v>167</v>
      </c>
      <c r="Y392" s="19">
        <v>45</v>
      </c>
      <c r="Z392" s="19">
        <v>68</v>
      </c>
      <c r="AA392" s="19">
        <v>165</v>
      </c>
      <c r="AB392" s="19"/>
      <c r="AC392" s="19"/>
      <c r="AD392" s="19"/>
      <c r="AE392" s="19"/>
      <c r="AF392" s="19"/>
      <c r="AG392" s="19"/>
      <c r="AI392" s="21">
        <f t="shared" si="128"/>
        <v>45341.006944444445</v>
      </c>
      <c r="AJ392" s="22">
        <f t="shared" si="113"/>
        <v>100.0044</v>
      </c>
      <c r="AK392" s="22">
        <f t="shared" si="114"/>
        <v>94.350399999999993</v>
      </c>
      <c r="AL392" s="22" t="str">
        <f t="shared" si="121"/>
        <v/>
      </c>
      <c r="AM392" s="22">
        <f t="shared" si="115"/>
        <v>102.5744</v>
      </c>
      <c r="AN392" s="22">
        <f t="shared" si="116"/>
        <v>93.322400000000002</v>
      </c>
      <c r="AO392" s="22">
        <f t="shared" si="117"/>
        <v>60.426400000000001</v>
      </c>
      <c r="AP392" s="22">
        <f t="shared" si="118"/>
        <v>138.55439999999999</v>
      </c>
      <c r="AQ392" s="22">
        <f t="shared" si="119"/>
        <v>103.6024</v>
      </c>
      <c r="AR392" s="22">
        <f t="shared" si="120"/>
        <v>80.472399999999993</v>
      </c>
      <c r="AS392" s="22">
        <f>IF(K392&lt;&gt;"", (K392*0.514)+1.8304,"")</f>
        <v>84.070400000000006</v>
      </c>
      <c r="AT392" s="22">
        <f>IF(L392&lt;&gt;"", (L392*0.514)+1.8304,"")</f>
        <v>93.836399999999998</v>
      </c>
      <c r="AU392" s="22">
        <f>IF(M392&lt;&gt;"", (M392*0.514)+1.8304,"")</f>
        <v>30.1004</v>
      </c>
      <c r="AV392" s="22">
        <f>IF(N392&lt;&gt;"", (N392*0.514)+1.8304,"")</f>
        <v>99.490399999999994</v>
      </c>
      <c r="AW392" s="22">
        <f>IF(O392&lt;&gt;"", (O392*0.514)+1.8304,"")</f>
        <v>83.042400000000001</v>
      </c>
      <c r="AX392" s="22">
        <f>IF(P392&lt;&gt;"", (P392*0.514)+1.8304,"")</f>
        <v>64.0244</v>
      </c>
      <c r="AY392" s="22">
        <f>IF(Q392&lt;&gt;"", (Q392*0.514)+1.8304,"")</f>
        <v>3.8864000000000001</v>
      </c>
      <c r="AZ392" s="22">
        <f>IF(R392&lt;&gt;"", (R392*0.514)+1.8304,"")</f>
        <v>100.0044</v>
      </c>
      <c r="BA392" s="22">
        <f>IF(S392&lt;&gt;"", (S392*0.514)+1.8304,"")</f>
        <v>48.604399999999998</v>
      </c>
      <c r="BB392" s="22">
        <f>IF(T392&lt;&gt;"", (T392*0.514)+1.8304,"")</f>
        <v>31.642400000000002</v>
      </c>
      <c r="BC392" s="22">
        <f>IF(U392&lt;&gt;"", (U392*0.514)+1.8304,"")</f>
        <v>79.958399999999997</v>
      </c>
      <c r="BD392" s="22">
        <f>IF(V392&lt;&gt;"", (V392*0.514)+1.8304,"")</f>
        <v>1162.9564</v>
      </c>
      <c r="BE392" s="22">
        <f t="shared" si="127"/>
        <v>98.462400000000002</v>
      </c>
      <c r="BF392" s="22">
        <f t="shared" si="127"/>
        <v>87.668400000000005</v>
      </c>
      <c r="BG392" s="22">
        <f t="shared" si="127"/>
        <v>24.9604</v>
      </c>
      <c r="BH392" s="22">
        <f t="shared" si="129"/>
        <v>36.782399999999996</v>
      </c>
      <c r="BI392" s="22">
        <f t="shared" si="129"/>
        <v>86.6404</v>
      </c>
    </row>
    <row r="393" spans="1:61" hidden="1" x14ac:dyDescent="0.3">
      <c r="A393" s="20">
        <v>45341.013888888891</v>
      </c>
      <c r="B393" s="19">
        <v>191</v>
      </c>
      <c r="C393" s="19">
        <v>179</v>
      </c>
      <c r="D393" s="19"/>
      <c r="E393" s="19">
        <v>197</v>
      </c>
      <c r="F393" s="19">
        <v>176</v>
      </c>
      <c r="G393" s="19">
        <v>115</v>
      </c>
      <c r="H393" s="19">
        <v>254</v>
      </c>
      <c r="I393" s="19">
        <v>195</v>
      </c>
      <c r="J393" s="19">
        <v>153</v>
      </c>
      <c r="K393" s="19">
        <v>160</v>
      </c>
      <c r="L393" s="19">
        <v>178</v>
      </c>
      <c r="M393" s="19">
        <v>54</v>
      </c>
      <c r="N393" s="19">
        <v>185</v>
      </c>
      <c r="O393" s="19">
        <v>157</v>
      </c>
      <c r="P393" s="19">
        <v>119</v>
      </c>
      <c r="Q393" s="19">
        <v>4</v>
      </c>
      <c r="R393" s="19">
        <v>190</v>
      </c>
      <c r="S393" s="19">
        <v>88</v>
      </c>
      <c r="T393" s="19">
        <v>55</v>
      </c>
      <c r="U393" s="19">
        <v>152</v>
      </c>
      <c r="V393" s="19">
        <v>2256</v>
      </c>
      <c r="W393" s="19">
        <v>188</v>
      </c>
      <c r="X393" s="19">
        <v>166</v>
      </c>
      <c r="Y393" s="19">
        <v>42</v>
      </c>
      <c r="Z393" s="19">
        <v>67</v>
      </c>
      <c r="AA393" s="19">
        <v>163</v>
      </c>
      <c r="AB393" s="19"/>
      <c r="AC393" s="19"/>
      <c r="AD393" s="19"/>
      <c r="AE393" s="19"/>
      <c r="AF393" s="19"/>
      <c r="AG393" s="19"/>
      <c r="AI393" s="21">
        <f t="shared" si="128"/>
        <v>45341.013888888891</v>
      </c>
      <c r="AJ393" s="22">
        <f t="shared" si="113"/>
        <v>100.0044</v>
      </c>
      <c r="AK393" s="22">
        <f t="shared" si="114"/>
        <v>93.836399999999998</v>
      </c>
      <c r="AL393" s="22" t="str">
        <f t="shared" si="121"/>
        <v/>
      </c>
      <c r="AM393" s="22">
        <f t="shared" si="115"/>
        <v>103.08839999999999</v>
      </c>
      <c r="AN393" s="22">
        <f t="shared" si="116"/>
        <v>92.294399999999996</v>
      </c>
      <c r="AO393" s="22">
        <f t="shared" si="117"/>
        <v>60.940399999999997</v>
      </c>
      <c r="AP393" s="22">
        <f t="shared" si="118"/>
        <v>132.38640000000001</v>
      </c>
      <c r="AQ393" s="22">
        <f t="shared" si="119"/>
        <v>102.0604</v>
      </c>
      <c r="AR393" s="22">
        <f t="shared" si="120"/>
        <v>80.472399999999993</v>
      </c>
      <c r="AS393" s="22">
        <f>IF(K393&lt;&gt;"", (K393*0.514)+1.8304,"")</f>
        <v>84.070400000000006</v>
      </c>
      <c r="AT393" s="22">
        <f>IF(L393&lt;&gt;"", (L393*0.514)+1.8304,"")</f>
        <v>93.322400000000002</v>
      </c>
      <c r="AU393" s="22">
        <f>IF(M393&lt;&gt;"", (M393*0.514)+1.8304,"")</f>
        <v>29.586400000000001</v>
      </c>
      <c r="AV393" s="22">
        <f>IF(N393&lt;&gt;"", (N393*0.514)+1.8304,"")</f>
        <v>96.920400000000001</v>
      </c>
      <c r="AW393" s="22">
        <f>IF(O393&lt;&gt;"", (O393*0.514)+1.8304,"")</f>
        <v>82.528400000000005</v>
      </c>
      <c r="AX393" s="22">
        <f>IF(P393&lt;&gt;"", (P393*0.514)+1.8304,"")</f>
        <v>62.996400000000001</v>
      </c>
      <c r="AY393" s="22">
        <f>IF(Q393&lt;&gt;"", (Q393*0.514)+1.8304,"")</f>
        <v>3.8864000000000001</v>
      </c>
      <c r="AZ393" s="22">
        <f>IF(R393&lt;&gt;"", (R393*0.514)+1.8304,"")</f>
        <v>99.490399999999994</v>
      </c>
      <c r="BA393" s="22">
        <f>IF(S393&lt;&gt;"", (S393*0.514)+1.8304,"")</f>
        <v>47.062399999999997</v>
      </c>
      <c r="BB393" s="22">
        <f>IF(T393&lt;&gt;"", (T393*0.514)+1.8304,"")</f>
        <v>30.1004</v>
      </c>
      <c r="BC393" s="22">
        <f>IF(U393&lt;&gt;"", (U393*0.514)+1.8304,"")</f>
        <v>79.958399999999997</v>
      </c>
      <c r="BD393" s="22">
        <f>IF(V393&lt;&gt;"", (V393*0.514)+1.8304,"")</f>
        <v>1161.4144000000001</v>
      </c>
      <c r="BE393" s="22">
        <f t="shared" ref="BE393:BG408" si="130">IF(W393&lt;&gt;"", (W393*0.514)+1.8304,"")</f>
        <v>98.462400000000002</v>
      </c>
      <c r="BF393" s="22">
        <f t="shared" si="130"/>
        <v>87.154399999999995</v>
      </c>
      <c r="BG393" s="22">
        <f t="shared" si="130"/>
        <v>23.418400000000002</v>
      </c>
      <c r="BH393" s="22">
        <f t="shared" si="129"/>
        <v>36.2684</v>
      </c>
      <c r="BI393" s="22">
        <f t="shared" si="129"/>
        <v>85.612399999999994</v>
      </c>
    </row>
    <row r="394" spans="1:61" hidden="1" x14ac:dyDescent="0.3">
      <c r="A394" s="20">
        <v>45341.020833333336</v>
      </c>
      <c r="B394" s="19">
        <v>190</v>
      </c>
      <c r="C394" s="19">
        <v>179</v>
      </c>
      <c r="D394" s="19"/>
      <c r="E394" s="19">
        <v>197</v>
      </c>
      <c r="F394" s="19">
        <v>174</v>
      </c>
      <c r="G394" s="19">
        <v>112</v>
      </c>
      <c r="H394" s="19">
        <v>253</v>
      </c>
      <c r="I394" s="19">
        <v>185</v>
      </c>
      <c r="J394" s="19">
        <v>152</v>
      </c>
      <c r="K394" s="19">
        <v>159</v>
      </c>
      <c r="L394" s="19">
        <v>178</v>
      </c>
      <c r="M394" s="19">
        <v>54</v>
      </c>
      <c r="N394" s="19">
        <v>186</v>
      </c>
      <c r="O394" s="19">
        <v>158</v>
      </c>
      <c r="P394" s="19">
        <v>118</v>
      </c>
      <c r="Q394" s="19">
        <v>4</v>
      </c>
      <c r="R394" s="19">
        <v>189</v>
      </c>
      <c r="S394" s="19">
        <v>90</v>
      </c>
      <c r="T394" s="19">
        <v>53</v>
      </c>
      <c r="U394" s="19">
        <v>151</v>
      </c>
      <c r="V394" s="19">
        <v>2250</v>
      </c>
      <c r="W394" s="19">
        <v>186</v>
      </c>
      <c r="X394" s="19">
        <v>167</v>
      </c>
      <c r="Y394" s="19">
        <v>40</v>
      </c>
      <c r="Z394" s="19">
        <v>65</v>
      </c>
      <c r="AA394" s="19">
        <v>163</v>
      </c>
      <c r="AB394" s="19"/>
      <c r="AC394" s="19"/>
      <c r="AD394" s="19"/>
      <c r="AE394" s="19"/>
      <c r="AF394" s="19"/>
      <c r="AG394" s="19"/>
      <c r="AI394" s="21">
        <f t="shared" si="128"/>
        <v>45341.020833333336</v>
      </c>
      <c r="AJ394" s="22">
        <f t="shared" si="113"/>
        <v>99.490399999999994</v>
      </c>
      <c r="AK394" s="22">
        <f t="shared" si="114"/>
        <v>93.836399999999998</v>
      </c>
      <c r="AL394" s="22" t="str">
        <f t="shared" si="121"/>
        <v/>
      </c>
      <c r="AM394" s="22">
        <f t="shared" si="115"/>
        <v>103.08839999999999</v>
      </c>
      <c r="AN394" s="22">
        <f t="shared" si="116"/>
        <v>91.266400000000004</v>
      </c>
      <c r="AO394" s="22">
        <f t="shared" si="117"/>
        <v>59.398399999999995</v>
      </c>
      <c r="AP394" s="22">
        <f t="shared" si="118"/>
        <v>131.8724</v>
      </c>
      <c r="AQ394" s="22">
        <f t="shared" si="119"/>
        <v>96.920400000000001</v>
      </c>
      <c r="AR394" s="22">
        <f t="shared" si="120"/>
        <v>79.958399999999997</v>
      </c>
      <c r="AS394" s="22">
        <f>IF(K394&lt;&gt;"", (K394*0.514)+1.8304,"")</f>
        <v>83.556399999999996</v>
      </c>
      <c r="AT394" s="22">
        <f>IF(L394&lt;&gt;"", (L394*0.514)+1.8304,"")</f>
        <v>93.322400000000002</v>
      </c>
      <c r="AU394" s="22">
        <f>IF(M394&lt;&gt;"", (M394*0.514)+1.8304,"")</f>
        <v>29.586400000000001</v>
      </c>
      <c r="AV394" s="22">
        <f>IF(N394&lt;&gt;"", (N394*0.514)+1.8304,"")</f>
        <v>97.434399999999997</v>
      </c>
      <c r="AW394" s="22">
        <f>IF(O394&lt;&gt;"", (O394*0.514)+1.8304,"")</f>
        <v>83.042400000000001</v>
      </c>
      <c r="AX394" s="22">
        <f>IF(P394&lt;&gt;"", (P394*0.514)+1.8304,"")</f>
        <v>62.482399999999998</v>
      </c>
      <c r="AY394" s="22">
        <f>IF(Q394&lt;&gt;"", (Q394*0.514)+1.8304,"")</f>
        <v>3.8864000000000001</v>
      </c>
      <c r="AZ394" s="22">
        <f>IF(R394&lt;&gt;"", (R394*0.514)+1.8304,"")</f>
        <v>98.976399999999998</v>
      </c>
      <c r="BA394" s="22">
        <f>IF(S394&lt;&gt;"", (S394*0.514)+1.8304,"")</f>
        <v>48.090399999999995</v>
      </c>
      <c r="BB394" s="22">
        <f>IF(T394&lt;&gt;"", (T394*0.514)+1.8304,"")</f>
        <v>29.072400000000002</v>
      </c>
      <c r="BC394" s="22">
        <f>IF(U394&lt;&gt;"", (U394*0.514)+1.8304,"")</f>
        <v>79.444400000000002</v>
      </c>
      <c r="BD394" s="22">
        <f>IF(V394&lt;&gt;"", (V394*0.514)+1.8304,"")</f>
        <v>1158.3304000000001</v>
      </c>
      <c r="BE394" s="22">
        <f t="shared" si="130"/>
        <v>97.434399999999997</v>
      </c>
      <c r="BF394" s="22">
        <f t="shared" si="130"/>
        <v>87.668400000000005</v>
      </c>
      <c r="BG394" s="22">
        <f t="shared" si="130"/>
        <v>22.390400000000003</v>
      </c>
      <c r="BH394" s="22">
        <f t="shared" si="129"/>
        <v>35.240400000000001</v>
      </c>
      <c r="BI394" s="22">
        <f t="shared" si="129"/>
        <v>85.612399999999994</v>
      </c>
    </row>
    <row r="395" spans="1:61" hidden="1" x14ac:dyDescent="0.3">
      <c r="A395" s="20">
        <v>45341.027777777781</v>
      </c>
      <c r="B395" s="19">
        <v>191</v>
      </c>
      <c r="C395" s="19">
        <v>179</v>
      </c>
      <c r="D395" s="19"/>
      <c r="E395" s="19">
        <v>198</v>
      </c>
      <c r="F395" s="19">
        <v>174</v>
      </c>
      <c r="G395" s="19">
        <v>108</v>
      </c>
      <c r="H395" s="19">
        <v>255</v>
      </c>
      <c r="I395" s="19">
        <v>187</v>
      </c>
      <c r="J395" s="19">
        <v>151</v>
      </c>
      <c r="K395" s="19">
        <v>159</v>
      </c>
      <c r="L395" s="19">
        <v>178</v>
      </c>
      <c r="M395" s="19">
        <v>54</v>
      </c>
      <c r="N395" s="19">
        <v>186</v>
      </c>
      <c r="O395" s="19">
        <v>158</v>
      </c>
      <c r="P395" s="19">
        <v>118</v>
      </c>
      <c r="Q395" s="19">
        <v>4</v>
      </c>
      <c r="R395" s="19">
        <v>188</v>
      </c>
      <c r="S395" s="19">
        <v>90</v>
      </c>
      <c r="T395" s="19">
        <v>55</v>
      </c>
      <c r="U395" s="19">
        <v>151</v>
      </c>
      <c r="V395" s="19">
        <v>2259</v>
      </c>
      <c r="W395" s="19">
        <v>185</v>
      </c>
      <c r="X395" s="19">
        <v>165</v>
      </c>
      <c r="Y395" s="19">
        <v>40</v>
      </c>
      <c r="Z395" s="19">
        <v>64</v>
      </c>
      <c r="AA395" s="19">
        <v>162</v>
      </c>
      <c r="AB395" s="19"/>
      <c r="AC395" s="19"/>
      <c r="AD395" s="19"/>
      <c r="AE395" s="19"/>
      <c r="AF395" s="19"/>
      <c r="AG395" s="19"/>
      <c r="AI395" s="21">
        <f t="shared" si="128"/>
        <v>45341.027777777781</v>
      </c>
      <c r="AJ395" s="22">
        <f t="shared" si="113"/>
        <v>100.0044</v>
      </c>
      <c r="AK395" s="22">
        <f t="shared" si="114"/>
        <v>93.836399999999998</v>
      </c>
      <c r="AL395" s="22" t="str">
        <f t="shared" si="121"/>
        <v/>
      </c>
      <c r="AM395" s="22">
        <f t="shared" si="115"/>
        <v>103.6024</v>
      </c>
      <c r="AN395" s="22">
        <f t="shared" si="116"/>
        <v>91.266400000000004</v>
      </c>
      <c r="AO395" s="22">
        <f t="shared" si="117"/>
        <v>57.342399999999998</v>
      </c>
      <c r="AP395" s="22">
        <f t="shared" si="118"/>
        <v>132.90039999999999</v>
      </c>
      <c r="AQ395" s="22">
        <f t="shared" si="119"/>
        <v>97.948400000000007</v>
      </c>
      <c r="AR395" s="22">
        <f t="shared" si="120"/>
        <v>79.444400000000002</v>
      </c>
      <c r="AS395" s="22">
        <f>IF(K395&lt;&gt;"", (K395*0.514)+1.8304,"")</f>
        <v>83.556399999999996</v>
      </c>
      <c r="AT395" s="22">
        <f>IF(L395&lt;&gt;"", (L395*0.514)+1.8304,"")</f>
        <v>93.322400000000002</v>
      </c>
      <c r="AU395" s="22">
        <f>IF(M395&lt;&gt;"", (M395*0.514)+1.8304,"")</f>
        <v>29.586400000000001</v>
      </c>
      <c r="AV395" s="22">
        <f>IF(N395&lt;&gt;"", (N395*0.514)+1.8304,"")</f>
        <v>97.434399999999997</v>
      </c>
      <c r="AW395" s="22">
        <f>IF(O395&lt;&gt;"", (O395*0.514)+1.8304,"")</f>
        <v>83.042400000000001</v>
      </c>
      <c r="AX395" s="22">
        <f>IF(P395&lt;&gt;"", (P395*0.514)+1.8304,"")</f>
        <v>62.482399999999998</v>
      </c>
      <c r="AY395" s="22">
        <f>IF(Q395&lt;&gt;"", (Q395*0.514)+1.8304,"")</f>
        <v>3.8864000000000001</v>
      </c>
      <c r="AZ395" s="22">
        <f>IF(R395&lt;&gt;"", (R395*0.514)+1.8304,"")</f>
        <v>98.462400000000002</v>
      </c>
      <c r="BA395" s="22">
        <f>IF(S395&lt;&gt;"", (S395*0.514)+1.8304,"")</f>
        <v>48.090399999999995</v>
      </c>
      <c r="BB395" s="22">
        <f>IF(T395&lt;&gt;"", (T395*0.514)+1.8304,"")</f>
        <v>30.1004</v>
      </c>
      <c r="BC395" s="22">
        <f>IF(U395&lt;&gt;"", (U395*0.514)+1.8304,"")</f>
        <v>79.444400000000002</v>
      </c>
      <c r="BD395" s="22">
        <f>IF(V395&lt;&gt;"", (V395*0.514)+1.8304,"")</f>
        <v>1162.9564</v>
      </c>
      <c r="BE395" s="22">
        <f t="shared" si="130"/>
        <v>96.920400000000001</v>
      </c>
      <c r="BF395" s="22">
        <f t="shared" si="130"/>
        <v>86.6404</v>
      </c>
      <c r="BG395" s="22">
        <f t="shared" si="130"/>
        <v>22.390400000000003</v>
      </c>
      <c r="BH395" s="22">
        <f t="shared" si="129"/>
        <v>34.726399999999998</v>
      </c>
      <c r="BI395" s="22">
        <f t="shared" si="129"/>
        <v>85.098399999999998</v>
      </c>
    </row>
    <row r="396" spans="1:61" hidden="1" x14ac:dyDescent="0.3">
      <c r="A396" s="20">
        <v>45341.034722222219</v>
      </c>
      <c r="B396" s="19">
        <v>189</v>
      </c>
      <c r="C396" s="19">
        <v>178</v>
      </c>
      <c r="D396" s="19"/>
      <c r="E396" s="19">
        <v>198</v>
      </c>
      <c r="F396" s="19">
        <v>175</v>
      </c>
      <c r="G396" s="19">
        <v>107</v>
      </c>
      <c r="H396" s="19">
        <v>247</v>
      </c>
      <c r="I396" s="19">
        <v>190</v>
      </c>
      <c r="J396" s="19">
        <v>153</v>
      </c>
      <c r="K396" s="19">
        <v>160</v>
      </c>
      <c r="L396" s="19">
        <v>179</v>
      </c>
      <c r="M396" s="19">
        <v>51</v>
      </c>
      <c r="N396" s="19">
        <v>186</v>
      </c>
      <c r="O396" s="19">
        <v>160</v>
      </c>
      <c r="P396" s="19">
        <v>118</v>
      </c>
      <c r="Q396" s="19">
        <v>4</v>
      </c>
      <c r="R396" s="19">
        <v>190</v>
      </c>
      <c r="S396" s="19">
        <v>90</v>
      </c>
      <c r="T396" s="19">
        <v>56</v>
      </c>
      <c r="U396" s="19">
        <v>152</v>
      </c>
      <c r="V396" s="19">
        <v>2253</v>
      </c>
      <c r="W396" s="19">
        <v>188</v>
      </c>
      <c r="X396" s="19">
        <v>167</v>
      </c>
      <c r="Y396" s="19">
        <v>41</v>
      </c>
      <c r="Z396" s="19">
        <v>65</v>
      </c>
      <c r="AA396" s="19">
        <v>163</v>
      </c>
      <c r="AB396" s="19"/>
      <c r="AC396" s="19"/>
      <c r="AD396" s="19"/>
      <c r="AE396" s="19"/>
      <c r="AF396" s="19"/>
      <c r="AG396" s="19"/>
      <c r="AI396" s="21">
        <f t="shared" si="128"/>
        <v>45341.034722222219</v>
      </c>
      <c r="AJ396" s="22">
        <f t="shared" si="113"/>
        <v>98.976399999999998</v>
      </c>
      <c r="AK396" s="22">
        <f t="shared" si="114"/>
        <v>93.322400000000002</v>
      </c>
      <c r="AL396" s="22" t="str">
        <f t="shared" si="121"/>
        <v/>
      </c>
      <c r="AM396" s="22">
        <f t="shared" si="115"/>
        <v>103.6024</v>
      </c>
      <c r="AN396" s="22">
        <f t="shared" si="116"/>
        <v>91.7804</v>
      </c>
      <c r="AO396" s="22">
        <f t="shared" si="117"/>
        <v>56.828400000000002</v>
      </c>
      <c r="AP396" s="22">
        <f t="shared" si="118"/>
        <v>128.7884</v>
      </c>
      <c r="AQ396" s="22">
        <f t="shared" si="119"/>
        <v>99.490399999999994</v>
      </c>
      <c r="AR396" s="22">
        <f t="shared" si="120"/>
        <v>80.472399999999993</v>
      </c>
      <c r="AS396" s="22">
        <f>IF(K396&lt;&gt;"", (K396*0.514)+1.8304,"")</f>
        <v>84.070400000000006</v>
      </c>
      <c r="AT396" s="22">
        <f>IF(L396&lt;&gt;"", (L396*0.514)+1.8304,"")</f>
        <v>93.836399999999998</v>
      </c>
      <c r="AU396" s="22">
        <f>IF(M396&lt;&gt;"", (M396*0.514)+1.8304,"")</f>
        <v>28.044400000000003</v>
      </c>
      <c r="AV396" s="22">
        <f>IF(N396&lt;&gt;"", (N396*0.514)+1.8304,"")</f>
        <v>97.434399999999997</v>
      </c>
      <c r="AW396" s="22">
        <f>IF(O396&lt;&gt;"", (O396*0.514)+1.8304,"")</f>
        <v>84.070400000000006</v>
      </c>
      <c r="AX396" s="22">
        <f>IF(P396&lt;&gt;"", (P396*0.514)+1.8304,"")</f>
        <v>62.482399999999998</v>
      </c>
      <c r="AY396" s="22">
        <f>IF(Q396&lt;&gt;"", (Q396*0.514)+1.8304,"")</f>
        <v>3.8864000000000001</v>
      </c>
      <c r="AZ396" s="22">
        <f>IF(R396&lt;&gt;"", (R396*0.514)+1.8304,"")</f>
        <v>99.490399999999994</v>
      </c>
      <c r="BA396" s="22">
        <f>IF(S396&lt;&gt;"", (S396*0.514)+1.8304,"")</f>
        <v>48.090399999999995</v>
      </c>
      <c r="BB396" s="22">
        <f>IF(T396&lt;&gt;"", (T396*0.514)+1.8304,"")</f>
        <v>30.6144</v>
      </c>
      <c r="BC396" s="22">
        <f>IF(U396&lt;&gt;"", (U396*0.514)+1.8304,"")</f>
        <v>79.958399999999997</v>
      </c>
      <c r="BD396" s="22">
        <f>IF(V396&lt;&gt;"", (V396*0.514)+1.8304,"")</f>
        <v>1159.8724</v>
      </c>
      <c r="BE396" s="22">
        <f t="shared" si="130"/>
        <v>98.462400000000002</v>
      </c>
      <c r="BF396" s="22">
        <f t="shared" si="130"/>
        <v>87.668400000000005</v>
      </c>
      <c r="BG396" s="22">
        <f t="shared" si="130"/>
        <v>22.904400000000003</v>
      </c>
      <c r="BH396" s="22">
        <f t="shared" si="129"/>
        <v>35.240400000000001</v>
      </c>
      <c r="BI396" s="22">
        <f t="shared" si="129"/>
        <v>85.612399999999994</v>
      </c>
    </row>
    <row r="397" spans="1:61" hidden="1" x14ac:dyDescent="0.3">
      <c r="A397" s="20">
        <v>45341.041666666664</v>
      </c>
      <c r="B397" s="19">
        <v>190</v>
      </c>
      <c r="C397" s="19">
        <v>178</v>
      </c>
      <c r="D397" s="19"/>
      <c r="E397" s="19">
        <v>195</v>
      </c>
      <c r="F397" s="19">
        <v>175</v>
      </c>
      <c r="G397" s="19">
        <v>104</v>
      </c>
      <c r="H397" s="19">
        <v>242</v>
      </c>
      <c r="I397" s="19">
        <v>192</v>
      </c>
      <c r="J397" s="19">
        <v>154</v>
      </c>
      <c r="K397" s="19">
        <v>162</v>
      </c>
      <c r="L397" s="19">
        <v>181</v>
      </c>
      <c r="M397" s="19">
        <v>55</v>
      </c>
      <c r="N397" s="19">
        <v>188</v>
      </c>
      <c r="O397" s="19">
        <v>160</v>
      </c>
      <c r="P397" s="19">
        <v>118</v>
      </c>
      <c r="Q397" s="19">
        <v>4</v>
      </c>
      <c r="R397" s="19">
        <v>191</v>
      </c>
      <c r="S397" s="19">
        <v>91</v>
      </c>
      <c r="T397" s="19">
        <v>57</v>
      </c>
      <c r="U397" s="19">
        <v>153</v>
      </c>
      <c r="V397" s="19">
        <v>2263</v>
      </c>
      <c r="W397" s="19">
        <v>188</v>
      </c>
      <c r="X397" s="19">
        <v>168</v>
      </c>
      <c r="Y397" s="19">
        <v>41</v>
      </c>
      <c r="Z397" s="19">
        <v>68</v>
      </c>
      <c r="AA397" s="19">
        <v>163</v>
      </c>
      <c r="AB397" s="19"/>
      <c r="AC397" s="19"/>
      <c r="AD397" s="19"/>
      <c r="AE397" s="19"/>
      <c r="AF397" s="19"/>
      <c r="AG397" s="19"/>
      <c r="AI397" s="21">
        <f t="shared" si="128"/>
        <v>45341.041666666664</v>
      </c>
      <c r="AJ397" s="22">
        <f t="shared" si="113"/>
        <v>99.490399999999994</v>
      </c>
      <c r="AK397" s="22">
        <f t="shared" si="114"/>
        <v>93.322400000000002</v>
      </c>
      <c r="AL397" s="22" t="str">
        <f t="shared" si="121"/>
        <v/>
      </c>
      <c r="AM397" s="22">
        <f t="shared" si="115"/>
        <v>102.0604</v>
      </c>
      <c r="AN397" s="22">
        <f t="shared" si="116"/>
        <v>91.7804</v>
      </c>
      <c r="AO397" s="22">
        <f t="shared" si="117"/>
        <v>55.2864</v>
      </c>
      <c r="AP397" s="22">
        <f t="shared" si="118"/>
        <v>126.2184</v>
      </c>
      <c r="AQ397" s="22">
        <f t="shared" si="119"/>
        <v>100.5184</v>
      </c>
      <c r="AR397" s="22">
        <f t="shared" si="120"/>
        <v>80.986400000000003</v>
      </c>
      <c r="AS397" s="22">
        <f>IF(K397&lt;&gt;"", (K397*0.514)+1.8304,"")</f>
        <v>85.098399999999998</v>
      </c>
      <c r="AT397" s="22">
        <f>IF(L397&lt;&gt;"", (L397*0.514)+1.8304,"")</f>
        <v>94.864400000000003</v>
      </c>
      <c r="AU397" s="22">
        <f>IF(M397&lt;&gt;"", (M397*0.514)+1.8304,"")</f>
        <v>30.1004</v>
      </c>
      <c r="AV397" s="22">
        <f>IF(N397&lt;&gt;"", (N397*0.514)+1.8304,"")</f>
        <v>98.462400000000002</v>
      </c>
      <c r="AW397" s="22">
        <f>IF(O397&lt;&gt;"", (O397*0.514)+1.8304,"")</f>
        <v>84.070400000000006</v>
      </c>
      <c r="AX397" s="22">
        <f>IF(P397&lt;&gt;"", (P397*0.514)+1.8304,"")</f>
        <v>62.482399999999998</v>
      </c>
      <c r="AY397" s="22">
        <f>IF(Q397&lt;&gt;"", (Q397*0.514)+1.8304,"")</f>
        <v>3.8864000000000001</v>
      </c>
      <c r="AZ397" s="22">
        <f>IF(R397&lt;&gt;"", (R397*0.514)+1.8304,"")</f>
        <v>100.0044</v>
      </c>
      <c r="BA397" s="22">
        <f>IF(S397&lt;&gt;"", (S397*0.514)+1.8304,"")</f>
        <v>48.604399999999998</v>
      </c>
      <c r="BB397" s="22">
        <f>IF(T397&lt;&gt;"", (T397*0.514)+1.8304,"")</f>
        <v>31.128400000000003</v>
      </c>
      <c r="BC397" s="22">
        <f>IF(U397&lt;&gt;"", (U397*0.514)+1.8304,"")</f>
        <v>80.472399999999993</v>
      </c>
      <c r="BD397" s="22">
        <f>IF(V397&lt;&gt;"", (V397*0.514)+1.8304,"")</f>
        <v>1165.0124000000001</v>
      </c>
      <c r="BE397" s="22">
        <f t="shared" si="130"/>
        <v>98.462400000000002</v>
      </c>
      <c r="BF397" s="22">
        <f t="shared" si="130"/>
        <v>88.182400000000001</v>
      </c>
      <c r="BG397" s="22">
        <f t="shared" si="130"/>
        <v>22.904400000000003</v>
      </c>
      <c r="BH397" s="22">
        <f t="shared" si="129"/>
        <v>36.782399999999996</v>
      </c>
      <c r="BI397" s="22">
        <f t="shared" si="129"/>
        <v>85.612399999999994</v>
      </c>
    </row>
    <row r="398" spans="1:61" hidden="1" x14ac:dyDescent="0.3">
      <c r="A398" s="20">
        <v>45341.048611111109</v>
      </c>
      <c r="B398" s="19">
        <v>189</v>
      </c>
      <c r="C398" s="19">
        <v>181</v>
      </c>
      <c r="D398" s="19"/>
      <c r="E398" s="19">
        <v>192</v>
      </c>
      <c r="F398" s="19">
        <v>175</v>
      </c>
      <c r="G398" s="19">
        <v>104</v>
      </c>
      <c r="H398" s="19">
        <v>232</v>
      </c>
      <c r="I398" s="19">
        <v>194</v>
      </c>
      <c r="J398" s="19">
        <v>153</v>
      </c>
      <c r="K398" s="19">
        <v>162</v>
      </c>
      <c r="L398" s="19">
        <v>181</v>
      </c>
      <c r="M398" s="19">
        <v>54</v>
      </c>
      <c r="N398" s="19">
        <v>187</v>
      </c>
      <c r="O398" s="19">
        <v>159</v>
      </c>
      <c r="P398" s="19">
        <v>119</v>
      </c>
      <c r="Q398" s="19">
        <v>4</v>
      </c>
      <c r="R398" s="19">
        <v>189</v>
      </c>
      <c r="S398" s="19">
        <v>90</v>
      </c>
      <c r="T398" s="19">
        <v>55</v>
      </c>
      <c r="U398" s="19">
        <v>152</v>
      </c>
      <c r="V398" s="19">
        <v>2262</v>
      </c>
      <c r="W398" s="19">
        <v>186</v>
      </c>
      <c r="X398" s="19">
        <v>167</v>
      </c>
      <c r="Y398" s="19">
        <v>42</v>
      </c>
      <c r="Z398" s="19">
        <v>65</v>
      </c>
      <c r="AA398" s="19">
        <v>162</v>
      </c>
      <c r="AB398" s="19"/>
      <c r="AC398" s="19"/>
      <c r="AD398" s="19"/>
      <c r="AE398" s="19"/>
      <c r="AF398" s="19"/>
      <c r="AG398" s="19"/>
      <c r="AI398" s="21">
        <f t="shared" si="128"/>
        <v>45341.048611111109</v>
      </c>
      <c r="AJ398" s="22">
        <f t="shared" si="113"/>
        <v>98.976399999999998</v>
      </c>
      <c r="AK398" s="22">
        <f t="shared" si="114"/>
        <v>94.864400000000003</v>
      </c>
      <c r="AL398" s="22" t="str">
        <f t="shared" si="121"/>
        <v/>
      </c>
      <c r="AM398" s="22">
        <f t="shared" si="115"/>
        <v>100.5184</v>
      </c>
      <c r="AN398" s="22">
        <f t="shared" si="116"/>
        <v>91.7804</v>
      </c>
      <c r="AO398" s="22">
        <f t="shared" si="117"/>
        <v>55.2864</v>
      </c>
      <c r="AP398" s="22">
        <f t="shared" si="118"/>
        <v>121.0784</v>
      </c>
      <c r="AQ398" s="22">
        <f t="shared" si="119"/>
        <v>101.54640000000001</v>
      </c>
      <c r="AR398" s="22">
        <f t="shared" si="120"/>
        <v>80.472399999999993</v>
      </c>
      <c r="AS398" s="22">
        <f>IF(K398&lt;&gt;"", (K398*0.514)+1.8304,"")</f>
        <v>85.098399999999998</v>
      </c>
      <c r="AT398" s="22">
        <f>IF(L398&lt;&gt;"", (L398*0.514)+1.8304,"")</f>
        <v>94.864400000000003</v>
      </c>
      <c r="AU398" s="22">
        <f>IF(M398&lt;&gt;"", (M398*0.514)+1.8304,"")</f>
        <v>29.586400000000001</v>
      </c>
      <c r="AV398" s="22">
        <f>IF(N398&lt;&gt;"", (N398*0.514)+1.8304,"")</f>
        <v>97.948400000000007</v>
      </c>
      <c r="AW398" s="22">
        <f>IF(O398&lt;&gt;"", (O398*0.514)+1.8304,"")</f>
        <v>83.556399999999996</v>
      </c>
      <c r="AX398" s="22">
        <f>IF(P398&lt;&gt;"", (P398*0.514)+1.8304,"")</f>
        <v>62.996400000000001</v>
      </c>
      <c r="AY398" s="22">
        <f>IF(Q398&lt;&gt;"", (Q398*0.514)+1.8304,"")</f>
        <v>3.8864000000000001</v>
      </c>
      <c r="AZ398" s="22">
        <f>IF(R398&lt;&gt;"", (R398*0.514)+1.8304,"")</f>
        <v>98.976399999999998</v>
      </c>
      <c r="BA398" s="22">
        <f>IF(S398&lt;&gt;"", (S398*0.514)+1.8304,"")</f>
        <v>48.090399999999995</v>
      </c>
      <c r="BB398" s="22">
        <f>IF(T398&lt;&gt;"", (T398*0.514)+1.8304,"")</f>
        <v>30.1004</v>
      </c>
      <c r="BC398" s="22">
        <f>IF(U398&lt;&gt;"", (U398*0.514)+1.8304,"")</f>
        <v>79.958399999999997</v>
      </c>
      <c r="BD398" s="22">
        <f>IF(V398&lt;&gt;"", (V398*0.514)+1.8304,"")</f>
        <v>1164.4984000000002</v>
      </c>
      <c r="BE398" s="22">
        <f t="shared" si="130"/>
        <v>97.434399999999997</v>
      </c>
      <c r="BF398" s="22">
        <f t="shared" si="130"/>
        <v>87.668400000000005</v>
      </c>
      <c r="BG398" s="22">
        <f t="shared" si="130"/>
        <v>23.418400000000002</v>
      </c>
      <c r="BH398" s="22">
        <f t="shared" si="129"/>
        <v>35.240400000000001</v>
      </c>
      <c r="BI398" s="22">
        <f t="shared" si="129"/>
        <v>85.098399999999998</v>
      </c>
    </row>
    <row r="399" spans="1:61" hidden="1" x14ac:dyDescent="0.3">
      <c r="A399" s="20">
        <v>45341.055555555555</v>
      </c>
      <c r="B399" s="19">
        <v>188</v>
      </c>
      <c r="C399" s="19">
        <v>181</v>
      </c>
      <c r="D399" s="19"/>
      <c r="E399" s="19">
        <v>198</v>
      </c>
      <c r="F399" s="19">
        <v>174</v>
      </c>
      <c r="G399" s="19">
        <v>100</v>
      </c>
      <c r="H399" s="19">
        <v>225</v>
      </c>
      <c r="I399" s="19">
        <v>195</v>
      </c>
      <c r="J399" s="19">
        <v>154</v>
      </c>
      <c r="K399" s="19">
        <v>163</v>
      </c>
      <c r="L399" s="19">
        <v>180</v>
      </c>
      <c r="M399" s="19">
        <v>55</v>
      </c>
      <c r="N399" s="19">
        <v>186</v>
      </c>
      <c r="O399" s="19">
        <v>157</v>
      </c>
      <c r="P399" s="19">
        <v>118</v>
      </c>
      <c r="Q399" s="19">
        <v>4</v>
      </c>
      <c r="R399" s="19">
        <v>185</v>
      </c>
      <c r="S399" s="19">
        <v>89</v>
      </c>
      <c r="T399" s="19">
        <v>56</v>
      </c>
      <c r="U399" s="19">
        <v>152</v>
      </c>
      <c r="V399" s="19">
        <v>2260</v>
      </c>
      <c r="W399" s="19">
        <v>184</v>
      </c>
      <c r="X399" s="19">
        <v>165</v>
      </c>
      <c r="Y399" s="19">
        <v>42</v>
      </c>
      <c r="Z399" s="19">
        <v>67</v>
      </c>
      <c r="AA399" s="19">
        <v>161</v>
      </c>
      <c r="AB399" s="19"/>
      <c r="AC399" s="19"/>
      <c r="AD399" s="19"/>
      <c r="AE399" s="19"/>
      <c r="AF399" s="19"/>
      <c r="AG399" s="19"/>
      <c r="AI399" s="21">
        <f t="shared" si="128"/>
        <v>45341.055555555555</v>
      </c>
      <c r="AJ399" s="22">
        <f t="shared" si="113"/>
        <v>98.462400000000002</v>
      </c>
      <c r="AK399" s="22">
        <f t="shared" si="114"/>
        <v>94.864400000000003</v>
      </c>
      <c r="AL399" s="22" t="str">
        <f t="shared" si="121"/>
        <v/>
      </c>
      <c r="AM399" s="22">
        <f t="shared" si="115"/>
        <v>103.6024</v>
      </c>
      <c r="AN399" s="22">
        <f t="shared" si="116"/>
        <v>91.266400000000004</v>
      </c>
      <c r="AO399" s="22">
        <f t="shared" si="117"/>
        <v>53.230399999999996</v>
      </c>
      <c r="AP399" s="22">
        <f t="shared" si="118"/>
        <v>117.4804</v>
      </c>
      <c r="AQ399" s="22">
        <f t="shared" si="119"/>
        <v>102.0604</v>
      </c>
      <c r="AR399" s="22">
        <f t="shared" si="120"/>
        <v>80.986400000000003</v>
      </c>
      <c r="AS399" s="22">
        <f>IF(K399&lt;&gt;"", (K399*0.514)+1.8304,"")</f>
        <v>85.612399999999994</v>
      </c>
      <c r="AT399" s="22">
        <f>IF(L399&lt;&gt;"", (L399*0.514)+1.8304,"")</f>
        <v>94.350399999999993</v>
      </c>
      <c r="AU399" s="22">
        <f>IF(M399&lt;&gt;"", (M399*0.514)+1.8304,"")</f>
        <v>30.1004</v>
      </c>
      <c r="AV399" s="22">
        <f>IF(N399&lt;&gt;"", (N399*0.514)+1.8304,"")</f>
        <v>97.434399999999997</v>
      </c>
      <c r="AW399" s="22">
        <f>IF(O399&lt;&gt;"", (O399*0.514)+1.8304,"")</f>
        <v>82.528400000000005</v>
      </c>
      <c r="AX399" s="22">
        <f>IF(P399&lt;&gt;"", (P399*0.514)+1.8304,"")</f>
        <v>62.482399999999998</v>
      </c>
      <c r="AY399" s="22">
        <f>IF(Q399&lt;&gt;"", (Q399*0.514)+1.8304,"")</f>
        <v>3.8864000000000001</v>
      </c>
      <c r="AZ399" s="22">
        <f>IF(R399&lt;&gt;"", (R399*0.514)+1.8304,"")</f>
        <v>96.920400000000001</v>
      </c>
      <c r="BA399" s="22">
        <f>IF(S399&lt;&gt;"", (S399*0.514)+1.8304,"")</f>
        <v>47.5764</v>
      </c>
      <c r="BB399" s="22">
        <f>IF(T399&lt;&gt;"", (T399*0.514)+1.8304,"")</f>
        <v>30.6144</v>
      </c>
      <c r="BC399" s="22">
        <f>IF(U399&lt;&gt;"", (U399*0.514)+1.8304,"")</f>
        <v>79.958399999999997</v>
      </c>
      <c r="BD399" s="22">
        <f>IF(V399&lt;&gt;"", (V399*0.514)+1.8304,"")</f>
        <v>1163.4704000000002</v>
      </c>
      <c r="BE399" s="22">
        <f t="shared" si="130"/>
        <v>96.406400000000005</v>
      </c>
      <c r="BF399" s="22">
        <f t="shared" si="130"/>
        <v>86.6404</v>
      </c>
      <c r="BG399" s="22">
        <f t="shared" si="130"/>
        <v>23.418400000000002</v>
      </c>
      <c r="BH399" s="22">
        <f t="shared" si="129"/>
        <v>36.2684</v>
      </c>
      <c r="BI399" s="22">
        <f t="shared" si="129"/>
        <v>84.584400000000002</v>
      </c>
    </row>
    <row r="400" spans="1:61" hidden="1" x14ac:dyDescent="0.3">
      <c r="A400" s="20">
        <v>45341.0625</v>
      </c>
      <c r="B400" s="19">
        <v>188</v>
      </c>
      <c r="C400" s="19">
        <v>181</v>
      </c>
      <c r="D400" s="19"/>
      <c r="E400" s="19">
        <v>203</v>
      </c>
      <c r="F400" s="19">
        <v>173</v>
      </c>
      <c r="G400" s="19">
        <v>99</v>
      </c>
      <c r="H400" s="19">
        <v>215</v>
      </c>
      <c r="I400" s="19">
        <v>194</v>
      </c>
      <c r="J400" s="19">
        <v>154</v>
      </c>
      <c r="K400" s="19">
        <v>162</v>
      </c>
      <c r="L400" s="19">
        <v>181</v>
      </c>
      <c r="M400" s="19">
        <v>55</v>
      </c>
      <c r="N400" s="19">
        <v>195</v>
      </c>
      <c r="O400" s="19">
        <v>157</v>
      </c>
      <c r="P400" s="19">
        <v>118</v>
      </c>
      <c r="Q400" s="19">
        <v>4</v>
      </c>
      <c r="R400" s="19">
        <v>183</v>
      </c>
      <c r="S400" s="19">
        <v>87</v>
      </c>
      <c r="T400" s="19">
        <v>54</v>
      </c>
      <c r="U400" s="19">
        <v>150</v>
      </c>
      <c r="V400" s="19">
        <v>2247</v>
      </c>
      <c r="W400" s="19">
        <v>183</v>
      </c>
      <c r="X400" s="19">
        <v>164</v>
      </c>
      <c r="Y400" s="19">
        <v>40</v>
      </c>
      <c r="Z400" s="19">
        <v>65</v>
      </c>
      <c r="AA400" s="19">
        <v>161</v>
      </c>
      <c r="AB400" s="19"/>
      <c r="AC400" s="19"/>
      <c r="AD400" s="19"/>
      <c r="AE400" s="19"/>
      <c r="AF400" s="19"/>
      <c r="AG400" s="19"/>
      <c r="AI400" s="21">
        <f t="shared" si="128"/>
        <v>45341.0625</v>
      </c>
      <c r="AJ400" s="22">
        <f t="shared" si="113"/>
        <v>98.462400000000002</v>
      </c>
      <c r="AK400" s="22">
        <f t="shared" si="114"/>
        <v>94.864400000000003</v>
      </c>
      <c r="AL400" s="22" t="str">
        <f t="shared" si="121"/>
        <v/>
      </c>
      <c r="AM400" s="22">
        <f t="shared" si="115"/>
        <v>106.1724</v>
      </c>
      <c r="AN400" s="22">
        <f t="shared" si="116"/>
        <v>90.752399999999994</v>
      </c>
      <c r="AO400" s="22">
        <f t="shared" si="117"/>
        <v>52.7164</v>
      </c>
      <c r="AP400" s="22">
        <f t="shared" si="118"/>
        <v>112.3404</v>
      </c>
      <c r="AQ400" s="22">
        <f t="shared" si="119"/>
        <v>101.54640000000001</v>
      </c>
      <c r="AR400" s="22">
        <f t="shared" si="120"/>
        <v>80.986400000000003</v>
      </c>
      <c r="AS400" s="22">
        <f>IF(K400&lt;&gt;"", (K400*0.514)+1.8304,"")</f>
        <v>85.098399999999998</v>
      </c>
      <c r="AT400" s="22">
        <f>IF(L400&lt;&gt;"", (L400*0.514)+1.8304,"")</f>
        <v>94.864400000000003</v>
      </c>
      <c r="AU400" s="22">
        <f>IF(M400&lt;&gt;"", (M400*0.514)+1.8304,"")</f>
        <v>30.1004</v>
      </c>
      <c r="AV400" s="22">
        <f>IF(N400&lt;&gt;"", (N400*0.514)+1.8304,"")</f>
        <v>102.0604</v>
      </c>
      <c r="AW400" s="22">
        <f>IF(O400&lt;&gt;"", (O400*0.514)+1.8304,"")</f>
        <v>82.528400000000005</v>
      </c>
      <c r="AX400" s="22">
        <f>IF(P400&lt;&gt;"", (P400*0.514)+1.8304,"")</f>
        <v>62.482399999999998</v>
      </c>
      <c r="AY400" s="22">
        <f>IF(Q400&lt;&gt;"", (Q400*0.514)+1.8304,"")</f>
        <v>3.8864000000000001</v>
      </c>
      <c r="AZ400" s="22">
        <f>IF(R400&lt;&gt;"", (R400*0.514)+1.8304,"")</f>
        <v>95.892399999999995</v>
      </c>
      <c r="BA400" s="22">
        <f>IF(S400&lt;&gt;"", (S400*0.514)+1.8304,"")</f>
        <v>46.548400000000001</v>
      </c>
      <c r="BB400" s="22">
        <f>IF(T400&lt;&gt;"", (T400*0.514)+1.8304,"")</f>
        <v>29.586400000000001</v>
      </c>
      <c r="BC400" s="22">
        <f>IF(U400&lt;&gt;"", (U400*0.514)+1.8304,"")</f>
        <v>78.930400000000006</v>
      </c>
      <c r="BD400" s="22">
        <f>IF(V400&lt;&gt;"", (V400*0.514)+1.8304,"")</f>
        <v>1156.7884000000001</v>
      </c>
      <c r="BE400" s="22">
        <f t="shared" si="130"/>
        <v>95.892399999999995</v>
      </c>
      <c r="BF400" s="22">
        <f t="shared" si="130"/>
        <v>86.126400000000004</v>
      </c>
      <c r="BG400" s="22">
        <f t="shared" si="130"/>
        <v>22.390400000000003</v>
      </c>
      <c r="BH400" s="22">
        <f t="shared" si="129"/>
        <v>35.240400000000001</v>
      </c>
      <c r="BI400" s="22">
        <f t="shared" si="129"/>
        <v>84.584400000000002</v>
      </c>
    </row>
    <row r="401" spans="1:61" hidden="1" x14ac:dyDescent="0.3">
      <c r="A401" s="20">
        <v>45341.069444444445</v>
      </c>
      <c r="B401" s="19">
        <v>187</v>
      </c>
      <c r="C401" s="19">
        <v>181</v>
      </c>
      <c r="D401" s="19"/>
      <c r="E401" s="19">
        <v>223</v>
      </c>
      <c r="F401" s="19">
        <v>173</v>
      </c>
      <c r="G401" s="19">
        <v>105</v>
      </c>
      <c r="H401" s="19">
        <v>211</v>
      </c>
      <c r="I401" s="19">
        <v>193</v>
      </c>
      <c r="J401" s="19">
        <v>152</v>
      </c>
      <c r="K401" s="19">
        <v>160</v>
      </c>
      <c r="L401" s="19">
        <v>181</v>
      </c>
      <c r="M401" s="19">
        <v>56</v>
      </c>
      <c r="N401" s="19">
        <v>190</v>
      </c>
      <c r="O401" s="19">
        <v>156</v>
      </c>
      <c r="P401" s="19">
        <v>118</v>
      </c>
      <c r="Q401" s="19">
        <v>4</v>
      </c>
      <c r="R401" s="19">
        <v>182</v>
      </c>
      <c r="S401" s="19">
        <v>88</v>
      </c>
      <c r="T401" s="19">
        <v>52</v>
      </c>
      <c r="U401" s="19">
        <v>148</v>
      </c>
      <c r="V401" s="19">
        <v>2239</v>
      </c>
      <c r="W401" s="19">
        <v>182</v>
      </c>
      <c r="X401" s="19">
        <v>164</v>
      </c>
      <c r="Y401" s="19">
        <v>40</v>
      </c>
      <c r="Z401" s="19">
        <v>62</v>
      </c>
      <c r="AA401" s="19">
        <v>161</v>
      </c>
      <c r="AB401" s="19"/>
      <c r="AC401" s="19"/>
      <c r="AD401" s="19"/>
      <c r="AE401" s="19"/>
      <c r="AF401" s="19"/>
      <c r="AG401" s="19"/>
      <c r="AI401" s="21">
        <f t="shared" si="128"/>
        <v>45341.069444444445</v>
      </c>
      <c r="AJ401" s="22">
        <f t="shared" si="113"/>
        <v>97.948400000000007</v>
      </c>
      <c r="AK401" s="22">
        <f t="shared" si="114"/>
        <v>94.864400000000003</v>
      </c>
      <c r="AL401" s="22" t="str">
        <f t="shared" si="121"/>
        <v/>
      </c>
      <c r="AM401" s="22">
        <f t="shared" si="115"/>
        <v>116.4524</v>
      </c>
      <c r="AN401" s="22">
        <f t="shared" si="116"/>
        <v>90.752399999999994</v>
      </c>
      <c r="AO401" s="22">
        <f t="shared" si="117"/>
        <v>55.800399999999996</v>
      </c>
      <c r="AP401" s="22">
        <f t="shared" si="118"/>
        <v>110.28440000000001</v>
      </c>
      <c r="AQ401" s="22">
        <f t="shared" si="119"/>
        <v>101.0324</v>
      </c>
      <c r="AR401" s="22">
        <f t="shared" si="120"/>
        <v>79.958399999999997</v>
      </c>
      <c r="AS401" s="22">
        <f>IF(K401&lt;&gt;"", (K401*0.514)+1.8304,"")</f>
        <v>84.070400000000006</v>
      </c>
      <c r="AT401" s="22">
        <f>IF(L401&lt;&gt;"", (L401*0.514)+1.8304,"")</f>
        <v>94.864400000000003</v>
      </c>
      <c r="AU401" s="22">
        <f>IF(M401&lt;&gt;"", (M401*0.514)+1.8304,"")</f>
        <v>30.6144</v>
      </c>
      <c r="AV401" s="22">
        <f>IF(N401&lt;&gt;"", (N401*0.514)+1.8304,"")</f>
        <v>99.490399999999994</v>
      </c>
      <c r="AW401" s="22">
        <f>IF(O401&lt;&gt;"", (O401*0.514)+1.8304,"")</f>
        <v>82.014399999999995</v>
      </c>
      <c r="AX401" s="22">
        <f>IF(P401&lt;&gt;"", (P401*0.514)+1.8304,"")</f>
        <v>62.482399999999998</v>
      </c>
      <c r="AY401" s="22">
        <f>IF(Q401&lt;&gt;"", (Q401*0.514)+1.8304,"")</f>
        <v>3.8864000000000001</v>
      </c>
      <c r="AZ401" s="22">
        <f>IF(R401&lt;&gt;"", (R401*0.514)+1.8304,"")</f>
        <v>95.378399999999999</v>
      </c>
      <c r="BA401" s="22">
        <f>IF(S401&lt;&gt;"", (S401*0.514)+1.8304,"")</f>
        <v>47.062399999999997</v>
      </c>
      <c r="BB401" s="22">
        <f>IF(T401&lt;&gt;"", (T401*0.514)+1.8304,"")</f>
        <v>28.558400000000002</v>
      </c>
      <c r="BC401" s="22">
        <f>IF(U401&lt;&gt;"", (U401*0.514)+1.8304,"")</f>
        <v>77.9024</v>
      </c>
      <c r="BD401" s="22">
        <f>IF(V401&lt;&gt;"", (V401*0.514)+1.8304,"")</f>
        <v>1152.6764000000001</v>
      </c>
      <c r="BE401" s="22">
        <f t="shared" si="130"/>
        <v>95.378399999999999</v>
      </c>
      <c r="BF401" s="22">
        <f t="shared" si="130"/>
        <v>86.126400000000004</v>
      </c>
      <c r="BG401" s="22">
        <f t="shared" si="130"/>
        <v>22.390400000000003</v>
      </c>
      <c r="BH401" s="22">
        <f t="shared" si="129"/>
        <v>33.698399999999999</v>
      </c>
      <c r="BI401" s="22">
        <f t="shared" si="129"/>
        <v>84.584400000000002</v>
      </c>
    </row>
    <row r="402" spans="1:61" hidden="1" x14ac:dyDescent="0.3">
      <c r="A402" s="20">
        <v>45341.076388888891</v>
      </c>
      <c r="B402" s="19">
        <v>184</v>
      </c>
      <c r="C402" s="19">
        <v>181</v>
      </c>
      <c r="D402" s="19"/>
      <c r="E402" s="19">
        <v>203</v>
      </c>
      <c r="F402" s="19">
        <v>172</v>
      </c>
      <c r="G402" s="19">
        <v>103</v>
      </c>
      <c r="H402" s="19">
        <v>200</v>
      </c>
      <c r="I402" s="19">
        <v>193</v>
      </c>
      <c r="J402" s="19">
        <v>152</v>
      </c>
      <c r="K402" s="19">
        <v>159</v>
      </c>
      <c r="L402" s="19">
        <v>178</v>
      </c>
      <c r="M402" s="19">
        <v>61</v>
      </c>
      <c r="N402" s="19">
        <v>221</v>
      </c>
      <c r="O402" s="19">
        <v>155</v>
      </c>
      <c r="P402" s="19">
        <v>118</v>
      </c>
      <c r="Q402" s="19">
        <v>4</v>
      </c>
      <c r="R402" s="19">
        <v>179</v>
      </c>
      <c r="S402" s="19">
        <v>88</v>
      </c>
      <c r="T402" s="19">
        <v>53</v>
      </c>
      <c r="U402" s="19">
        <v>148</v>
      </c>
      <c r="V402" s="19">
        <v>2231</v>
      </c>
      <c r="W402" s="19">
        <v>182</v>
      </c>
      <c r="X402" s="19">
        <v>163</v>
      </c>
      <c r="Y402" s="19">
        <v>40</v>
      </c>
      <c r="Z402" s="19">
        <v>63</v>
      </c>
      <c r="AA402" s="19">
        <v>160</v>
      </c>
      <c r="AB402" s="19"/>
      <c r="AC402" s="19"/>
      <c r="AD402" s="19"/>
      <c r="AE402" s="19"/>
      <c r="AF402" s="19"/>
      <c r="AG402" s="19"/>
      <c r="AI402" s="21">
        <f t="shared" si="128"/>
        <v>45341.076388888891</v>
      </c>
      <c r="AJ402" s="22">
        <f t="shared" ref="AJ402:AJ434" si="131">IF(B402&lt;&gt;"", (B402*0.514)+1.8304,"")</f>
        <v>96.406400000000005</v>
      </c>
      <c r="AK402" s="22">
        <f t="shared" ref="AK402:AK434" si="132">IF(C402&lt;&gt;"", (C402*0.514)+1.8304,"")</f>
        <v>94.864400000000003</v>
      </c>
      <c r="AL402" s="22" t="str">
        <f t="shared" si="121"/>
        <v/>
      </c>
      <c r="AM402" s="22">
        <f t="shared" ref="AM402:AM434" si="133">IF(E402&lt;&gt;"", (E402*0.514)+1.8304,"")</f>
        <v>106.1724</v>
      </c>
      <c r="AN402" s="22">
        <f t="shared" ref="AN402:AN434" si="134">IF(F402&lt;&gt;"", (F402*0.514)+1.8304,"")</f>
        <v>90.238399999999999</v>
      </c>
      <c r="AO402" s="22">
        <f t="shared" ref="AO402:AO434" si="135">IF(G402&lt;&gt;"", (G402*0.514)+1.8304,"")</f>
        <v>54.772399999999998</v>
      </c>
      <c r="AP402" s="22">
        <f t="shared" ref="AP402:AP434" si="136">IF(H402&lt;&gt;"", (H402*0.514)+1.8304,"")</f>
        <v>104.63039999999999</v>
      </c>
      <c r="AQ402" s="22">
        <f t="shared" ref="AQ402:AQ434" si="137">IF(I402&lt;&gt;"", (I402*0.514)+1.8304,"")</f>
        <v>101.0324</v>
      </c>
      <c r="AR402" s="22">
        <f t="shared" ref="AR402:AR434" si="138">IF(J402&lt;&gt;"", (J402*0.514)+1.8304,"")</f>
        <v>79.958399999999997</v>
      </c>
      <c r="AS402" s="22">
        <f>IF(K402&lt;&gt;"", (K402*0.514)+1.8304,"")</f>
        <v>83.556399999999996</v>
      </c>
      <c r="AT402" s="22">
        <f>IF(L402&lt;&gt;"", (L402*0.514)+1.8304,"")</f>
        <v>93.322400000000002</v>
      </c>
      <c r="AU402" s="22">
        <f>IF(M402&lt;&gt;"", (M402*0.514)+1.8304,"")</f>
        <v>33.184399999999997</v>
      </c>
      <c r="AV402" s="22">
        <f>IF(N402&lt;&gt;"", (N402*0.514)+1.8304,"")</f>
        <v>115.42440000000001</v>
      </c>
      <c r="AW402" s="22">
        <f>IF(O402&lt;&gt;"", (O402*0.514)+1.8304,"")</f>
        <v>81.500399999999999</v>
      </c>
      <c r="AX402" s="22">
        <f>IF(P402&lt;&gt;"", (P402*0.514)+1.8304,"")</f>
        <v>62.482399999999998</v>
      </c>
      <c r="AY402" s="22">
        <f>IF(Q402&lt;&gt;"", (Q402*0.514)+1.8304,"")</f>
        <v>3.8864000000000001</v>
      </c>
      <c r="AZ402" s="22">
        <f>IF(R402&lt;&gt;"", (R402*0.514)+1.8304,"")</f>
        <v>93.836399999999998</v>
      </c>
      <c r="BA402" s="22">
        <f>IF(S402&lt;&gt;"", (S402*0.514)+1.8304,"")</f>
        <v>47.062399999999997</v>
      </c>
      <c r="BB402" s="22">
        <f>IF(T402&lt;&gt;"", (T402*0.514)+1.8304,"")</f>
        <v>29.072400000000002</v>
      </c>
      <c r="BC402" s="22">
        <f>IF(U402&lt;&gt;"", (U402*0.514)+1.8304,"")</f>
        <v>77.9024</v>
      </c>
      <c r="BD402" s="22">
        <f>IF(V402&lt;&gt;"", (V402*0.514)+1.8304,"")</f>
        <v>1148.5644</v>
      </c>
      <c r="BE402" s="22">
        <f t="shared" si="130"/>
        <v>95.378399999999999</v>
      </c>
      <c r="BF402" s="22">
        <f t="shared" si="130"/>
        <v>85.612399999999994</v>
      </c>
      <c r="BG402" s="22">
        <f t="shared" si="130"/>
        <v>22.390400000000003</v>
      </c>
      <c r="BH402" s="22">
        <f t="shared" si="129"/>
        <v>34.212399999999995</v>
      </c>
      <c r="BI402" s="22">
        <f t="shared" si="129"/>
        <v>84.070400000000006</v>
      </c>
    </row>
    <row r="403" spans="1:61" hidden="1" x14ac:dyDescent="0.3">
      <c r="A403" s="20">
        <v>45341.083333333336</v>
      </c>
      <c r="B403" s="19">
        <v>181</v>
      </c>
      <c r="C403" s="19">
        <v>180</v>
      </c>
      <c r="D403" s="19"/>
      <c r="E403" s="19">
        <v>207</v>
      </c>
      <c r="F403" s="19">
        <v>169</v>
      </c>
      <c r="G403" s="19">
        <v>107</v>
      </c>
      <c r="H403" s="19">
        <v>197</v>
      </c>
      <c r="I403" s="19">
        <v>191</v>
      </c>
      <c r="J403" s="19">
        <v>152</v>
      </c>
      <c r="K403" s="19">
        <v>158</v>
      </c>
      <c r="L403" s="19">
        <v>177</v>
      </c>
      <c r="M403" s="19">
        <v>62</v>
      </c>
      <c r="N403" s="19">
        <v>187</v>
      </c>
      <c r="O403" s="19">
        <v>156</v>
      </c>
      <c r="P403" s="19">
        <v>116</v>
      </c>
      <c r="Q403" s="19">
        <v>4</v>
      </c>
      <c r="R403" s="19">
        <v>178</v>
      </c>
      <c r="S403" s="19">
        <v>86</v>
      </c>
      <c r="T403" s="19">
        <v>54</v>
      </c>
      <c r="U403" s="19">
        <v>149</v>
      </c>
      <c r="V403" s="19">
        <v>2209</v>
      </c>
      <c r="W403" s="19">
        <v>183</v>
      </c>
      <c r="X403" s="19">
        <v>164</v>
      </c>
      <c r="Y403" s="19">
        <v>44</v>
      </c>
      <c r="Z403" s="19">
        <v>64</v>
      </c>
      <c r="AA403" s="19">
        <v>160</v>
      </c>
      <c r="AB403" s="19"/>
      <c r="AC403" s="19"/>
      <c r="AD403" s="19"/>
      <c r="AE403" s="19"/>
      <c r="AF403" s="19"/>
      <c r="AG403" s="19"/>
      <c r="AI403" s="21">
        <f t="shared" si="128"/>
        <v>45341.083333333336</v>
      </c>
      <c r="AJ403" s="22">
        <f t="shared" si="131"/>
        <v>94.864400000000003</v>
      </c>
      <c r="AK403" s="22">
        <f t="shared" si="132"/>
        <v>94.350399999999993</v>
      </c>
      <c r="AL403" s="22" t="str">
        <f t="shared" ref="AL403:AL434" si="139">IF(D403&lt;&gt;"", (D403*0.514)+1.8304,"")</f>
        <v/>
      </c>
      <c r="AM403" s="22">
        <f t="shared" si="133"/>
        <v>108.22839999999999</v>
      </c>
      <c r="AN403" s="22">
        <f t="shared" si="134"/>
        <v>88.696399999999997</v>
      </c>
      <c r="AO403" s="22">
        <f t="shared" si="135"/>
        <v>56.828400000000002</v>
      </c>
      <c r="AP403" s="22">
        <f t="shared" si="136"/>
        <v>103.08839999999999</v>
      </c>
      <c r="AQ403" s="22">
        <f t="shared" si="137"/>
        <v>100.0044</v>
      </c>
      <c r="AR403" s="22">
        <f t="shared" si="138"/>
        <v>79.958399999999997</v>
      </c>
      <c r="AS403" s="22">
        <f>IF(K403&lt;&gt;"", (K403*0.514)+1.8304,"")</f>
        <v>83.042400000000001</v>
      </c>
      <c r="AT403" s="22">
        <f>IF(L403&lt;&gt;"", (L403*0.514)+1.8304,"")</f>
        <v>92.808400000000006</v>
      </c>
      <c r="AU403" s="22">
        <f>IF(M403&lt;&gt;"", (M403*0.514)+1.8304,"")</f>
        <v>33.698399999999999</v>
      </c>
      <c r="AV403" s="22">
        <f>IF(N403&lt;&gt;"", (N403*0.514)+1.8304,"")</f>
        <v>97.948400000000007</v>
      </c>
      <c r="AW403" s="22">
        <f>IF(O403&lt;&gt;"", (O403*0.514)+1.8304,"")</f>
        <v>82.014399999999995</v>
      </c>
      <c r="AX403" s="22">
        <f>IF(P403&lt;&gt;"", (P403*0.514)+1.8304,"")</f>
        <v>61.4544</v>
      </c>
      <c r="AY403" s="22">
        <f>IF(Q403&lt;&gt;"", (Q403*0.514)+1.8304,"")</f>
        <v>3.8864000000000001</v>
      </c>
      <c r="AZ403" s="22">
        <f>IF(R403&lt;&gt;"", (R403*0.514)+1.8304,"")</f>
        <v>93.322400000000002</v>
      </c>
      <c r="BA403" s="22">
        <f>IF(S403&lt;&gt;"", (S403*0.514)+1.8304,"")</f>
        <v>46.034399999999998</v>
      </c>
      <c r="BB403" s="22">
        <f>IF(T403&lt;&gt;"", (T403*0.514)+1.8304,"")</f>
        <v>29.586400000000001</v>
      </c>
      <c r="BC403" s="22">
        <f>IF(U403&lt;&gt;"", (U403*0.514)+1.8304,"")</f>
        <v>78.416399999999996</v>
      </c>
      <c r="BD403" s="22">
        <f>IF(V403&lt;&gt;"", (V403*0.514)+1.8304,"")</f>
        <v>1137.2564</v>
      </c>
      <c r="BE403" s="22">
        <f t="shared" si="130"/>
        <v>95.892399999999995</v>
      </c>
      <c r="BF403" s="22">
        <f t="shared" si="130"/>
        <v>86.126400000000004</v>
      </c>
      <c r="BG403" s="22">
        <f t="shared" si="130"/>
        <v>24.446400000000001</v>
      </c>
      <c r="BH403" s="22">
        <f t="shared" si="129"/>
        <v>34.726399999999998</v>
      </c>
      <c r="BI403" s="22">
        <f t="shared" si="129"/>
        <v>84.070400000000006</v>
      </c>
    </row>
    <row r="404" spans="1:61" hidden="1" x14ac:dyDescent="0.3">
      <c r="A404" s="20">
        <v>45341.090277777781</v>
      </c>
      <c r="B404" s="19">
        <v>180</v>
      </c>
      <c r="C404" s="19">
        <v>181</v>
      </c>
      <c r="D404" s="19"/>
      <c r="E404" s="19">
        <v>203</v>
      </c>
      <c r="F404" s="19">
        <v>168</v>
      </c>
      <c r="G404" s="19">
        <v>111</v>
      </c>
      <c r="H404" s="19">
        <v>199</v>
      </c>
      <c r="I404" s="19">
        <v>189</v>
      </c>
      <c r="J404" s="19">
        <v>153</v>
      </c>
      <c r="K404" s="19">
        <v>158</v>
      </c>
      <c r="L404" s="19">
        <v>178</v>
      </c>
      <c r="M404" s="19">
        <v>63</v>
      </c>
      <c r="N404" s="19">
        <v>182</v>
      </c>
      <c r="O404" s="19">
        <v>154</v>
      </c>
      <c r="P404" s="19">
        <v>116</v>
      </c>
      <c r="Q404" s="19">
        <v>4</v>
      </c>
      <c r="R404" s="19">
        <v>177</v>
      </c>
      <c r="S404" s="19">
        <v>86</v>
      </c>
      <c r="T404" s="19">
        <v>56</v>
      </c>
      <c r="U404" s="19">
        <v>147</v>
      </c>
      <c r="V404" s="19">
        <v>2202</v>
      </c>
      <c r="W404" s="19">
        <v>183</v>
      </c>
      <c r="X404" s="19">
        <v>164</v>
      </c>
      <c r="Y404" s="19">
        <v>45</v>
      </c>
      <c r="Z404" s="19">
        <v>64</v>
      </c>
      <c r="AA404" s="19">
        <v>159</v>
      </c>
      <c r="AB404" s="19"/>
      <c r="AC404" s="19"/>
      <c r="AD404" s="19"/>
      <c r="AE404" s="19"/>
      <c r="AF404" s="19"/>
      <c r="AG404" s="19"/>
      <c r="AI404" s="21">
        <f t="shared" si="128"/>
        <v>45341.090277777781</v>
      </c>
      <c r="AJ404" s="22">
        <f t="shared" si="131"/>
        <v>94.350399999999993</v>
      </c>
      <c r="AK404" s="22">
        <f t="shared" si="132"/>
        <v>94.864400000000003</v>
      </c>
      <c r="AL404" s="22" t="str">
        <f t="shared" si="139"/>
        <v/>
      </c>
      <c r="AM404" s="22">
        <f t="shared" si="133"/>
        <v>106.1724</v>
      </c>
      <c r="AN404" s="22">
        <f t="shared" si="134"/>
        <v>88.182400000000001</v>
      </c>
      <c r="AO404" s="22">
        <f t="shared" si="135"/>
        <v>58.884399999999999</v>
      </c>
      <c r="AP404" s="22">
        <f t="shared" si="136"/>
        <v>104.1164</v>
      </c>
      <c r="AQ404" s="22">
        <f t="shared" si="137"/>
        <v>98.976399999999998</v>
      </c>
      <c r="AR404" s="22">
        <f t="shared" si="138"/>
        <v>80.472399999999993</v>
      </c>
      <c r="AS404" s="22">
        <f>IF(K404&lt;&gt;"", (K404*0.514)+1.8304,"")</f>
        <v>83.042400000000001</v>
      </c>
      <c r="AT404" s="22">
        <f>IF(L404&lt;&gt;"", (L404*0.514)+1.8304,"")</f>
        <v>93.322400000000002</v>
      </c>
      <c r="AU404" s="22">
        <f>IF(M404&lt;&gt;"", (M404*0.514)+1.8304,"")</f>
        <v>34.212399999999995</v>
      </c>
      <c r="AV404" s="22">
        <f>IF(N404&lt;&gt;"", (N404*0.514)+1.8304,"")</f>
        <v>95.378399999999999</v>
      </c>
      <c r="AW404" s="22">
        <f>IF(O404&lt;&gt;"", (O404*0.514)+1.8304,"")</f>
        <v>80.986400000000003</v>
      </c>
      <c r="AX404" s="22">
        <f>IF(P404&lt;&gt;"", (P404*0.514)+1.8304,"")</f>
        <v>61.4544</v>
      </c>
      <c r="AY404" s="22">
        <f>IF(Q404&lt;&gt;"", (Q404*0.514)+1.8304,"")</f>
        <v>3.8864000000000001</v>
      </c>
      <c r="AZ404" s="22">
        <f>IF(R404&lt;&gt;"", (R404*0.514)+1.8304,"")</f>
        <v>92.808400000000006</v>
      </c>
      <c r="BA404" s="22">
        <f>IF(S404&lt;&gt;"", (S404*0.514)+1.8304,"")</f>
        <v>46.034399999999998</v>
      </c>
      <c r="BB404" s="22">
        <f>IF(T404&lt;&gt;"", (T404*0.514)+1.8304,"")</f>
        <v>30.6144</v>
      </c>
      <c r="BC404" s="22">
        <f>IF(U404&lt;&gt;"", (U404*0.514)+1.8304,"")</f>
        <v>77.388400000000004</v>
      </c>
      <c r="BD404" s="22">
        <f>IF(V404&lt;&gt;"", (V404*0.514)+1.8304,"")</f>
        <v>1133.6584</v>
      </c>
      <c r="BE404" s="22">
        <f t="shared" si="130"/>
        <v>95.892399999999995</v>
      </c>
      <c r="BF404" s="22">
        <f t="shared" si="130"/>
        <v>86.126400000000004</v>
      </c>
      <c r="BG404" s="22">
        <f t="shared" si="130"/>
        <v>24.9604</v>
      </c>
      <c r="BH404" s="22">
        <f t="shared" si="129"/>
        <v>34.726399999999998</v>
      </c>
      <c r="BI404" s="22">
        <f t="shared" si="129"/>
        <v>83.556399999999996</v>
      </c>
    </row>
    <row r="405" spans="1:61" hidden="1" x14ac:dyDescent="0.3">
      <c r="A405" s="20">
        <v>45341.097222222219</v>
      </c>
      <c r="B405" s="19">
        <v>179</v>
      </c>
      <c r="C405" s="19">
        <v>178</v>
      </c>
      <c r="D405" s="19"/>
      <c r="E405" s="19">
        <v>191</v>
      </c>
      <c r="F405" s="19">
        <v>170</v>
      </c>
      <c r="G405" s="19">
        <v>115</v>
      </c>
      <c r="H405" s="19">
        <v>206</v>
      </c>
      <c r="I405" s="19">
        <v>191</v>
      </c>
      <c r="J405" s="19">
        <v>152</v>
      </c>
      <c r="K405" s="19">
        <v>158</v>
      </c>
      <c r="L405" s="19">
        <v>176</v>
      </c>
      <c r="M405" s="19">
        <v>59</v>
      </c>
      <c r="N405" s="19">
        <v>186</v>
      </c>
      <c r="O405" s="19">
        <v>155</v>
      </c>
      <c r="P405" s="19">
        <v>116</v>
      </c>
      <c r="Q405" s="19">
        <v>4</v>
      </c>
      <c r="R405" s="19">
        <v>176</v>
      </c>
      <c r="S405" s="19">
        <v>87</v>
      </c>
      <c r="T405" s="19">
        <v>59</v>
      </c>
      <c r="U405" s="19">
        <v>143</v>
      </c>
      <c r="V405" s="19">
        <v>2196</v>
      </c>
      <c r="W405" s="19">
        <v>180</v>
      </c>
      <c r="X405" s="19">
        <v>163</v>
      </c>
      <c r="Y405" s="19">
        <v>42</v>
      </c>
      <c r="Z405" s="19">
        <v>65</v>
      </c>
      <c r="AA405" s="19">
        <v>160</v>
      </c>
      <c r="AB405" s="19"/>
      <c r="AC405" s="19"/>
      <c r="AD405" s="19"/>
      <c r="AE405" s="19"/>
      <c r="AF405" s="19"/>
      <c r="AG405" s="19"/>
      <c r="AI405" s="21">
        <f t="shared" si="128"/>
        <v>45341.097222222219</v>
      </c>
      <c r="AJ405" s="22">
        <f t="shared" si="131"/>
        <v>93.836399999999998</v>
      </c>
      <c r="AK405" s="22">
        <f t="shared" si="132"/>
        <v>93.322400000000002</v>
      </c>
      <c r="AL405" s="22" t="str">
        <f t="shared" si="139"/>
        <v/>
      </c>
      <c r="AM405" s="22">
        <f t="shared" si="133"/>
        <v>100.0044</v>
      </c>
      <c r="AN405" s="22">
        <f t="shared" si="134"/>
        <v>89.210399999999993</v>
      </c>
      <c r="AO405" s="22">
        <f t="shared" si="135"/>
        <v>60.940399999999997</v>
      </c>
      <c r="AP405" s="22">
        <f t="shared" si="136"/>
        <v>107.7144</v>
      </c>
      <c r="AQ405" s="22">
        <f t="shared" si="137"/>
        <v>100.0044</v>
      </c>
      <c r="AR405" s="22">
        <f t="shared" si="138"/>
        <v>79.958399999999997</v>
      </c>
      <c r="AS405" s="22">
        <f>IF(K405&lt;&gt;"", (K405*0.514)+1.8304,"")</f>
        <v>83.042400000000001</v>
      </c>
      <c r="AT405" s="22">
        <f>IF(L405&lt;&gt;"", (L405*0.514)+1.8304,"")</f>
        <v>92.294399999999996</v>
      </c>
      <c r="AU405" s="22">
        <f>IF(M405&lt;&gt;"", (M405*0.514)+1.8304,"")</f>
        <v>32.156399999999998</v>
      </c>
      <c r="AV405" s="22">
        <f>IF(N405&lt;&gt;"", (N405*0.514)+1.8304,"")</f>
        <v>97.434399999999997</v>
      </c>
      <c r="AW405" s="22">
        <f>IF(O405&lt;&gt;"", (O405*0.514)+1.8304,"")</f>
        <v>81.500399999999999</v>
      </c>
      <c r="AX405" s="22">
        <f>IF(P405&lt;&gt;"", (P405*0.514)+1.8304,"")</f>
        <v>61.4544</v>
      </c>
      <c r="AY405" s="22">
        <f>IF(Q405&lt;&gt;"", (Q405*0.514)+1.8304,"")</f>
        <v>3.8864000000000001</v>
      </c>
      <c r="AZ405" s="22">
        <f>IF(R405&lt;&gt;"", (R405*0.514)+1.8304,"")</f>
        <v>92.294399999999996</v>
      </c>
      <c r="BA405" s="22">
        <f>IF(S405&lt;&gt;"", (S405*0.514)+1.8304,"")</f>
        <v>46.548400000000001</v>
      </c>
      <c r="BB405" s="22">
        <f>IF(T405&lt;&gt;"", (T405*0.514)+1.8304,"")</f>
        <v>32.156399999999998</v>
      </c>
      <c r="BC405" s="22">
        <f>IF(U405&lt;&gt;"", (U405*0.514)+1.8304,"")</f>
        <v>75.332399999999993</v>
      </c>
      <c r="BD405" s="22">
        <f>IF(V405&lt;&gt;"", (V405*0.514)+1.8304,"")</f>
        <v>1130.5744</v>
      </c>
      <c r="BE405" s="22">
        <f t="shared" si="130"/>
        <v>94.350399999999993</v>
      </c>
      <c r="BF405" s="22">
        <f t="shared" si="130"/>
        <v>85.612399999999994</v>
      </c>
      <c r="BG405" s="22">
        <f t="shared" si="130"/>
        <v>23.418400000000002</v>
      </c>
      <c r="BH405" s="22">
        <f t="shared" si="129"/>
        <v>35.240400000000001</v>
      </c>
      <c r="BI405" s="22">
        <f t="shared" si="129"/>
        <v>84.070400000000006</v>
      </c>
    </row>
    <row r="406" spans="1:61" hidden="1" x14ac:dyDescent="0.3">
      <c r="A406" s="20">
        <v>45341.104166666664</v>
      </c>
      <c r="B406" s="19">
        <v>179</v>
      </c>
      <c r="C406" s="19">
        <v>181</v>
      </c>
      <c r="D406" s="19"/>
      <c r="E406" s="19">
        <v>190</v>
      </c>
      <c r="F406" s="19">
        <v>171</v>
      </c>
      <c r="G406" s="19"/>
      <c r="H406" s="19">
        <v>207</v>
      </c>
      <c r="I406" s="19">
        <v>190</v>
      </c>
      <c r="J406" s="19">
        <v>151</v>
      </c>
      <c r="K406" s="19">
        <v>157</v>
      </c>
      <c r="L406" s="19">
        <v>176</v>
      </c>
      <c r="M406" s="19">
        <v>55</v>
      </c>
      <c r="N406" s="19">
        <v>182</v>
      </c>
      <c r="O406" s="19">
        <v>155</v>
      </c>
      <c r="P406" s="19">
        <v>113</v>
      </c>
      <c r="Q406" s="19">
        <v>4</v>
      </c>
      <c r="R406" s="19">
        <v>174</v>
      </c>
      <c r="S406" s="19">
        <v>86</v>
      </c>
      <c r="T406" s="19">
        <v>55</v>
      </c>
      <c r="U406" s="19">
        <v>139</v>
      </c>
      <c r="V406" s="19">
        <v>2207</v>
      </c>
      <c r="W406" s="19">
        <v>179</v>
      </c>
      <c r="X406" s="19">
        <v>162</v>
      </c>
      <c r="Y406" s="19">
        <v>43</v>
      </c>
      <c r="Z406" s="19">
        <v>66</v>
      </c>
      <c r="AA406" s="19">
        <v>160</v>
      </c>
      <c r="AB406" s="19"/>
      <c r="AC406" s="19"/>
      <c r="AD406" s="19"/>
      <c r="AE406" s="19"/>
      <c r="AF406" s="19"/>
      <c r="AG406" s="19"/>
      <c r="AI406" s="21">
        <f t="shared" si="128"/>
        <v>45341.104166666664</v>
      </c>
      <c r="AJ406" s="22">
        <f t="shared" si="131"/>
        <v>93.836399999999998</v>
      </c>
      <c r="AK406" s="22">
        <f t="shared" si="132"/>
        <v>94.864400000000003</v>
      </c>
      <c r="AL406" s="22" t="str">
        <f t="shared" si="139"/>
        <v/>
      </c>
      <c r="AM406" s="22">
        <f t="shared" si="133"/>
        <v>99.490399999999994</v>
      </c>
      <c r="AN406" s="22">
        <f t="shared" si="134"/>
        <v>89.724400000000003</v>
      </c>
      <c r="AO406" s="22" t="str">
        <f t="shared" si="135"/>
        <v/>
      </c>
      <c r="AP406" s="22">
        <f t="shared" si="136"/>
        <v>108.22839999999999</v>
      </c>
      <c r="AQ406" s="22">
        <f t="shared" si="137"/>
        <v>99.490399999999994</v>
      </c>
      <c r="AR406" s="22">
        <f t="shared" si="138"/>
        <v>79.444400000000002</v>
      </c>
      <c r="AS406" s="22">
        <f>IF(K406&lt;&gt;"", (K406*0.514)+1.8304,"")</f>
        <v>82.528400000000005</v>
      </c>
      <c r="AT406" s="22">
        <f>IF(L406&lt;&gt;"", (L406*0.514)+1.8304,"")</f>
        <v>92.294399999999996</v>
      </c>
      <c r="AU406" s="22">
        <f>IF(M406&lt;&gt;"", (M406*0.514)+1.8304,"")</f>
        <v>30.1004</v>
      </c>
      <c r="AV406" s="22">
        <f>IF(N406&lt;&gt;"", (N406*0.514)+1.8304,"")</f>
        <v>95.378399999999999</v>
      </c>
      <c r="AW406" s="22">
        <f>IF(O406&lt;&gt;"", (O406*0.514)+1.8304,"")</f>
        <v>81.500399999999999</v>
      </c>
      <c r="AX406" s="22">
        <f>IF(P406&lt;&gt;"", (P406*0.514)+1.8304,"")</f>
        <v>59.912399999999998</v>
      </c>
      <c r="AY406" s="22">
        <f>IF(Q406&lt;&gt;"", (Q406*0.514)+1.8304,"")</f>
        <v>3.8864000000000001</v>
      </c>
      <c r="AZ406" s="22">
        <f>IF(R406&lt;&gt;"", (R406*0.514)+1.8304,"")</f>
        <v>91.266400000000004</v>
      </c>
      <c r="BA406" s="22">
        <f>IF(S406&lt;&gt;"", (S406*0.514)+1.8304,"")</f>
        <v>46.034399999999998</v>
      </c>
      <c r="BB406" s="22">
        <f>IF(T406&lt;&gt;"", (T406*0.514)+1.8304,"")</f>
        <v>30.1004</v>
      </c>
      <c r="BC406" s="22">
        <f>IF(U406&lt;&gt;"", (U406*0.514)+1.8304,"")</f>
        <v>73.276399999999995</v>
      </c>
      <c r="BD406" s="22">
        <f>IF(V406&lt;&gt;"", (V406*0.514)+1.8304,"")</f>
        <v>1136.2284000000002</v>
      </c>
      <c r="BE406" s="22">
        <f t="shared" si="130"/>
        <v>93.836399999999998</v>
      </c>
      <c r="BF406" s="22">
        <f t="shared" si="130"/>
        <v>85.098399999999998</v>
      </c>
      <c r="BG406" s="22">
        <f t="shared" si="130"/>
        <v>23.932400000000001</v>
      </c>
      <c r="BH406" s="22">
        <f t="shared" si="129"/>
        <v>35.754399999999997</v>
      </c>
      <c r="BI406" s="22">
        <f t="shared" si="129"/>
        <v>84.070400000000006</v>
      </c>
    </row>
    <row r="407" spans="1:61" hidden="1" x14ac:dyDescent="0.3">
      <c r="A407" s="20">
        <v>45341.111111111109</v>
      </c>
      <c r="B407" s="19">
        <v>179</v>
      </c>
      <c r="C407" s="19">
        <v>183</v>
      </c>
      <c r="D407" s="19"/>
      <c r="E407" s="19">
        <v>191</v>
      </c>
      <c r="F407" s="19">
        <v>168</v>
      </c>
      <c r="G407" s="19"/>
      <c r="H407" s="19">
        <v>215</v>
      </c>
      <c r="I407" s="19">
        <v>190</v>
      </c>
      <c r="J407" s="19">
        <v>148</v>
      </c>
      <c r="K407" s="19">
        <v>157</v>
      </c>
      <c r="L407" s="19">
        <v>175</v>
      </c>
      <c r="M407" s="19">
        <v>55</v>
      </c>
      <c r="N407" s="19">
        <v>180</v>
      </c>
      <c r="O407" s="19">
        <v>154</v>
      </c>
      <c r="P407" s="19">
        <v>112</v>
      </c>
      <c r="Q407" s="19">
        <v>4</v>
      </c>
      <c r="R407" s="19">
        <v>173</v>
      </c>
      <c r="S407" s="19">
        <v>84</v>
      </c>
      <c r="T407" s="19">
        <v>58</v>
      </c>
      <c r="U407" s="19">
        <v>140</v>
      </c>
      <c r="V407" s="19">
        <v>2223</v>
      </c>
      <c r="W407" s="19">
        <v>178</v>
      </c>
      <c r="X407" s="19">
        <v>161</v>
      </c>
      <c r="Y407" s="19">
        <v>45</v>
      </c>
      <c r="Z407" s="19">
        <v>63</v>
      </c>
      <c r="AA407" s="19">
        <v>160</v>
      </c>
      <c r="AB407" s="19"/>
      <c r="AC407" s="19"/>
      <c r="AD407" s="19"/>
      <c r="AE407" s="19"/>
      <c r="AF407" s="19"/>
      <c r="AG407" s="19"/>
      <c r="AI407" s="21">
        <f t="shared" si="128"/>
        <v>45341.111111111109</v>
      </c>
      <c r="AJ407" s="22">
        <f t="shared" si="131"/>
        <v>93.836399999999998</v>
      </c>
      <c r="AK407" s="22">
        <f t="shared" si="132"/>
        <v>95.892399999999995</v>
      </c>
      <c r="AL407" s="22" t="str">
        <f t="shared" si="139"/>
        <v/>
      </c>
      <c r="AM407" s="22">
        <f t="shared" si="133"/>
        <v>100.0044</v>
      </c>
      <c r="AN407" s="22">
        <f t="shared" si="134"/>
        <v>88.182400000000001</v>
      </c>
      <c r="AO407" s="22" t="str">
        <f t="shared" si="135"/>
        <v/>
      </c>
      <c r="AP407" s="22">
        <f t="shared" si="136"/>
        <v>112.3404</v>
      </c>
      <c r="AQ407" s="22">
        <f t="shared" si="137"/>
        <v>99.490399999999994</v>
      </c>
      <c r="AR407" s="22">
        <f t="shared" si="138"/>
        <v>77.9024</v>
      </c>
      <c r="AS407" s="22">
        <f>IF(K407&lt;&gt;"", (K407*0.514)+1.8304,"")</f>
        <v>82.528400000000005</v>
      </c>
      <c r="AT407" s="22">
        <f>IF(L407&lt;&gt;"", (L407*0.514)+1.8304,"")</f>
        <v>91.7804</v>
      </c>
      <c r="AU407" s="22">
        <f>IF(M407&lt;&gt;"", (M407*0.514)+1.8304,"")</f>
        <v>30.1004</v>
      </c>
      <c r="AV407" s="22">
        <f>IF(N407&lt;&gt;"", (N407*0.514)+1.8304,"")</f>
        <v>94.350399999999993</v>
      </c>
      <c r="AW407" s="22">
        <f>IF(O407&lt;&gt;"", (O407*0.514)+1.8304,"")</f>
        <v>80.986400000000003</v>
      </c>
      <c r="AX407" s="22">
        <f>IF(P407&lt;&gt;"", (P407*0.514)+1.8304,"")</f>
        <v>59.398399999999995</v>
      </c>
      <c r="AY407" s="22">
        <f>IF(Q407&lt;&gt;"", (Q407*0.514)+1.8304,"")</f>
        <v>3.8864000000000001</v>
      </c>
      <c r="AZ407" s="22">
        <f>IF(R407&lt;&gt;"", (R407*0.514)+1.8304,"")</f>
        <v>90.752399999999994</v>
      </c>
      <c r="BA407" s="22">
        <f>IF(S407&lt;&gt;"", (S407*0.514)+1.8304,"")</f>
        <v>45.006399999999999</v>
      </c>
      <c r="BB407" s="22">
        <f>IF(T407&lt;&gt;"", (T407*0.514)+1.8304,"")</f>
        <v>31.642400000000002</v>
      </c>
      <c r="BC407" s="22">
        <f>IF(U407&lt;&gt;"", (U407*0.514)+1.8304,"")</f>
        <v>73.790400000000005</v>
      </c>
      <c r="BD407" s="22">
        <f>IF(V407&lt;&gt;"", (V407*0.514)+1.8304,"")</f>
        <v>1144.4524000000001</v>
      </c>
      <c r="BE407" s="22">
        <f t="shared" si="130"/>
        <v>93.322400000000002</v>
      </c>
      <c r="BF407" s="22">
        <f t="shared" si="130"/>
        <v>84.584400000000002</v>
      </c>
      <c r="BG407" s="22">
        <f t="shared" si="130"/>
        <v>24.9604</v>
      </c>
      <c r="BH407" s="22">
        <f t="shared" ref="BH407:BI422" si="140">IF(Z407&lt;&gt;"", (Z407*0.514)+1.8304,"")</f>
        <v>34.212399999999995</v>
      </c>
      <c r="BI407" s="22">
        <f t="shared" si="140"/>
        <v>84.070400000000006</v>
      </c>
    </row>
    <row r="408" spans="1:61" hidden="1" x14ac:dyDescent="0.3">
      <c r="A408" s="20">
        <v>45341.118055555555</v>
      </c>
      <c r="B408" s="19">
        <v>181</v>
      </c>
      <c r="C408" s="19">
        <v>182</v>
      </c>
      <c r="D408" s="19">
        <v>212</v>
      </c>
      <c r="E408" s="19">
        <v>191</v>
      </c>
      <c r="F408" s="19">
        <v>168</v>
      </c>
      <c r="G408" s="19"/>
      <c r="H408" s="19">
        <v>218</v>
      </c>
      <c r="I408" s="19">
        <v>191</v>
      </c>
      <c r="J408" s="19">
        <v>145</v>
      </c>
      <c r="K408" s="19">
        <v>156</v>
      </c>
      <c r="L408" s="19">
        <v>173</v>
      </c>
      <c r="M408" s="19">
        <v>51</v>
      </c>
      <c r="N408" s="19">
        <v>180</v>
      </c>
      <c r="O408" s="19">
        <v>153</v>
      </c>
      <c r="P408" s="19">
        <v>107</v>
      </c>
      <c r="Q408" s="19">
        <v>4</v>
      </c>
      <c r="R408" s="19">
        <v>172</v>
      </c>
      <c r="S408" s="19">
        <v>82</v>
      </c>
      <c r="T408" s="19">
        <v>53</v>
      </c>
      <c r="U408" s="19">
        <v>138</v>
      </c>
      <c r="V408" s="19">
        <v>2224</v>
      </c>
      <c r="W408" s="19">
        <v>177</v>
      </c>
      <c r="X408" s="19">
        <v>161</v>
      </c>
      <c r="Y408" s="19">
        <v>41</v>
      </c>
      <c r="Z408" s="19">
        <v>61</v>
      </c>
      <c r="AA408" s="19">
        <v>158</v>
      </c>
      <c r="AB408" s="19"/>
      <c r="AC408" s="19"/>
      <c r="AD408" s="19"/>
      <c r="AE408" s="19"/>
      <c r="AF408" s="19"/>
      <c r="AG408" s="19"/>
      <c r="AI408" s="21">
        <f t="shared" si="128"/>
        <v>45341.118055555555</v>
      </c>
      <c r="AJ408" s="22">
        <f t="shared" si="131"/>
        <v>94.864400000000003</v>
      </c>
      <c r="AK408" s="22">
        <f t="shared" si="132"/>
        <v>95.378399999999999</v>
      </c>
      <c r="AL408" s="22">
        <f t="shared" si="139"/>
        <v>110.7984</v>
      </c>
      <c r="AM408" s="22">
        <f t="shared" si="133"/>
        <v>100.0044</v>
      </c>
      <c r="AN408" s="22">
        <f t="shared" si="134"/>
        <v>88.182400000000001</v>
      </c>
      <c r="AO408" s="22" t="str">
        <f t="shared" si="135"/>
        <v/>
      </c>
      <c r="AP408" s="22">
        <f t="shared" si="136"/>
        <v>113.8824</v>
      </c>
      <c r="AQ408" s="22">
        <f t="shared" si="137"/>
        <v>100.0044</v>
      </c>
      <c r="AR408" s="22">
        <f t="shared" si="138"/>
        <v>76.360399999999998</v>
      </c>
      <c r="AS408" s="22">
        <f>IF(K408&lt;&gt;"", (K408*0.514)+1.8304,"")</f>
        <v>82.014399999999995</v>
      </c>
      <c r="AT408" s="22">
        <f>IF(L408&lt;&gt;"", (L408*0.514)+1.8304,"")</f>
        <v>90.752399999999994</v>
      </c>
      <c r="AU408" s="22">
        <f>IF(M408&lt;&gt;"", (M408*0.514)+1.8304,"")</f>
        <v>28.044400000000003</v>
      </c>
      <c r="AV408" s="22">
        <f>IF(N408&lt;&gt;"", (N408*0.514)+1.8304,"")</f>
        <v>94.350399999999993</v>
      </c>
      <c r="AW408" s="22">
        <f>IF(O408&lt;&gt;"", (O408*0.514)+1.8304,"")</f>
        <v>80.472399999999993</v>
      </c>
      <c r="AX408" s="22">
        <f>IF(P408&lt;&gt;"", (P408*0.514)+1.8304,"")</f>
        <v>56.828400000000002</v>
      </c>
      <c r="AY408" s="22">
        <f>IF(Q408&lt;&gt;"", (Q408*0.514)+1.8304,"")</f>
        <v>3.8864000000000001</v>
      </c>
      <c r="AZ408" s="22">
        <f>IF(R408&lt;&gt;"", (R408*0.514)+1.8304,"")</f>
        <v>90.238399999999999</v>
      </c>
      <c r="BA408" s="22">
        <f>IF(S408&lt;&gt;"", (S408*0.514)+1.8304,"")</f>
        <v>43.978400000000001</v>
      </c>
      <c r="BB408" s="22">
        <f>IF(T408&lt;&gt;"", (T408*0.514)+1.8304,"")</f>
        <v>29.072400000000002</v>
      </c>
      <c r="BC408" s="22">
        <f>IF(U408&lt;&gt;"", (U408*0.514)+1.8304,"")</f>
        <v>72.7624</v>
      </c>
      <c r="BD408" s="22">
        <f>IF(V408&lt;&gt;"", (V408*0.514)+1.8304,"")</f>
        <v>1144.9664</v>
      </c>
      <c r="BE408" s="22">
        <f t="shared" si="130"/>
        <v>92.808400000000006</v>
      </c>
      <c r="BF408" s="22">
        <f t="shared" si="130"/>
        <v>84.584400000000002</v>
      </c>
      <c r="BG408" s="22">
        <f t="shared" si="130"/>
        <v>22.904400000000003</v>
      </c>
      <c r="BH408" s="22">
        <f t="shared" si="140"/>
        <v>33.184399999999997</v>
      </c>
      <c r="BI408" s="22">
        <f t="shared" si="140"/>
        <v>83.042400000000001</v>
      </c>
    </row>
    <row r="409" spans="1:61" hidden="1" x14ac:dyDescent="0.3">
      <c r="A409" s="20">
        <v>45341.125</v>
      </c>
      <c r="B409" s="19">
        <v>181</v>
      </c>
      <c r="C409" s="19">
        <v>180</v>
      </c>
      <c r="D409" s="19"/>
      <c r="E409" s="19">
        <v>193</v>
      </c>
      <c r="F409" s="19">
        <v>167</v>
      </c>
      <c r="G409" s="19">
        <v>129</v>
      </c>
      <c r="H409" s="19">
        <v>220</v>
      </c>
      <c r="I409" s="19">
        <v>187</v>
      </c>
      <c r="J409" s="19">
        <v>151</v>
      </c>
      <c r="K409" s="19">
        <v>158</v>
      </c>
      <c r="L409" s="19">
        <v>175</v>
      </c>
      <c r="M409" s="19">
        <v>52</v>
      </c>
      <c r="N409" s="19">
        <v>179</v>
      </c>
      <c r="O409" s="19">
        <v>153</v>
      </c>
      <c r="P409" s="19">
        <v>109</v>
      </c>
      <c r="Q409" s="19">
        <v>4</v>
      </c>
      <c r="R409" s="19">
        <v>171</v>
      </c>
      <c r="S409" s="19">
        <v>83</v>
      </c>
      <c r="T409" s="19">
        <v>53</v>
      </c>
      <c r="U409" s="19">
        <v>135</v>
      </c>
      <c r="V409" s="19">
        <v>2212</v>
      </c>
      <c r="W409" s="19">
        <v>174</v>
      </c>
      <c r="X409" s="19">
        <v>159</v>
      </c>
      <c r="Y409" s="19">
        <v>36</v>
      </c>
      <c r="Z409" s="19">
        <v>59</v>
      </c>
      <c r="AA409" s="19">
        <v>156</v>
      </c>
      <c r="AB409" s="19"/>
      <c r="AC409" s="19"/>
      <c r="AD409" s="19"/>
      <c r="AE409" s="19"/>
      <c r="AF409" s="19"/>
      <c r="AG409" s="19"/>
      <c r="AI409" s="21">
        <f t="shared" si="128"/>
        <v>45341.125</v>
      </c>
      <c r="AJ409" s="22">
        <f t="shared" si="131"/>
        <v>94.864400000000003</v>
      </c>
      <c r="AK409" s="22">
        <f t="shared" si="132"/>
        <v>94.350399999999993</v>
      </c>
      <c r="AL409" s="22" t="str">
        <f t="shared" si="139"/>
        <v/>
      </c>
      <c r="AM409" s="22">
        <f t="shared" si="133"/>
        <v>101.0324</v>
      </c>
      <c r="AN409" s="22">
        <f t="shared" si="134"/>
        <v>87.668400000000005</v>
      </c>
      <c r="AO409" s="22">
        <f t="shared" si="135"/>
        <v>68.136399999999995</v>
      </c>
      <c r="AP409" s="22">
        <f t="shared" si="136"/>
        <v>114.9104</v>
      </c>
      <c r="AQ409" s="22">
        <f t="shared" si="137"/>
        <v>97.948400000000007</v>
      </c>
      <c r="AR409" s="22">
        <f t="shared" si="138"/>
        <v>79.444400000000002</v>
      </c>
      <c r="AS409" s="22">
        <f>IF(K409&lt;&gt;"", (K409*0.514)+1.8304,"")</f>
        <v>83.042400000000001</v>
      </c>
      <c r="AT409" s="22">
        <f>IF(L409&lt;&gt;"", (L409*0.514)+1.8304,"")</f>
        <v>91.7804</v>
      </c>
      <c r="AU409" s="22">
        <f>IF(M409&lt;&gt;"", (M409*0.514)+1.8304,"")</f>
        <v>28.558400000000002</v>
      </c>
      <c r="AV409" s="22">
        <f>IF(N409&lt;&gt;"", (N409*0.514)+1.8304,"")</f>
        <v>93.836399999999998</v>
      </c>
      <c r="AW409" s="22">
        <f>IF(O409&lt;&gt;"", (O409*0.514)+1.8304,"")</f>
        <v>80.472399999999993</v>
      </c>
      <c r="AX409" s="22">
        <f>IF(P409&lt;&gt;"", (P409*0.514)+1.8304,"")</f>
        <v>57.856400000000001</v>
      </c>
      <c r="AY409" s="22">
        <f>IF(Q409&lt;&gt;"", (Q409*0.514)+1.8304,"")</f>
        <v>3.8864000000000001</v>
      </c>
      <c r="AZ409" s="22">
        <f>IF(R409&lt;&gt;"", (R409*0.514)+1.8304,"")</f>
        <v>89.724400000000003</v>
      </c>
      <c r="BA409" s="22">
        <f>IF(S409&lt;&gt;"", (S409*0.514)+1.8304,"")</f>
        <v>44.492399999999996</v>
      </c>
      <c r="BB409" s="22">
        <f>IF(T409&lt;&gt;"", (T409*0.514)+1.8304,"")</f>
        <v>29.072400000000002</v>
      </c>
      <c r="BC409" s="22">
        <f>IF(U409&lt;&gt;"", (U409*0.514)+1.8304,"")</f>
        <v>71.220399999999998</v>
      </c>
      <c r="BD409" s="22">
        <f>IF(V409&lt;&gt;"", (V409*0.514)+1.8304,"")</f>
        <v>1138.7984000000001</v>
      </c>
      <c r="BE409" s="22">
        <f t="shared" ref="BE409:BG424" si="141">IF(W409&lt;&gt;"", (W409*0.514)+1.8304,"")</f>
        <v>91.266400000000004</v>
      </c>
      <c r="BF409" s="22">
        <f t="shared" si="141"/>
        <v>83.556399999999996</v>
      </c>
      <c r="BG409" s="22">
        <f t="shared" si="141"/>
        <v>20.334400000000002</v>
      </c>
      <c r="BH409" s="22">
        <f t="shared" si="140"/>
        <v>32.156399999999998</v>
      </c>
      <c r="BI409" s="22">
        <f t="shared" si="140"/>
        <v>82.014399999999995</v>
      </c>
    </row>
    <row r="410" spans="1:61" hidden="1" x14ac:dyDescent="0.3">
      <c r="A410" s="20">
        <v>45341.131944444445</v>
      </c>
      <c r="B410" s="19">
        <v>180</v>
      </c>
      <c r="C410" s="19">
        <v>181</v>
      </c>
      <c r="D410" s="19">
        <v>199</v>
      </c>
      <c r="E410" s="19">
        <v>190</v>
      </c>
      <c r="F410" s="19">
        <v>165</v>
      </c>
      <c r="G410" s="19">
        <v>140</v>
      </c>
      <c r="H410" s="19">
        <v>218</v>
      </c>
      <c r="I410" s="19">
        <v>186</v>
      </c>
      <c r="J410" s="19">
        <v>153</v>
      </c>
      <c r="K410" s="19">
        <v>159</v>
      </c>
      <c r="L410" s="19">
        <v>176</v>
      </c>
      <c r="M410" s="19">
        <v>54</v>
      </c>
      <c r="N410" s="19">
        <v>190</v>
      </c>
      <c r="O410" s="19">
        <v>153</v>
      </c>
      <c r="P410" s="19">
        <v>109</v>
      </c>
      <c r="Q410" s="19">
        <v>4</v>
      </c>
      <c r="R410" s="19">
        <v>171</v>
      </c>
      <c r="S410" s="19">
        <v>84</v>
      </c>
      <c r="T410" s="19">
        <v>51</v>
      </c>
      <c r="U410" s="19">
        <v>135</v>
      </c>
      <c r="V410" s="19">
        <v>2214</v>
      </c>
      <c r="W410" s="19">
        <v>173</v>
      </c>
      <c r="X410" s="19">
        <v>158</v>
      </c>
      <c r="Y410" s="19">
        <v>36</v>
      </c>
      <c r="Z410" s="19">
        <v>60</v>
      </c>
      <c r="AA410" s="19">
        <v>156</v>
      </c>
      <c r="AB410" s="19"/>
      <c r="AC410" s="19"/>
      <c r="AD410" s="19"/>
      <c r="AE410" s="19"/>
      <c r="AF410" s="19"/>
      <c r="AG410" s="19"/>
      <c r="AI410" s="21">
        <f t="shared" si="128"/>
        <v>45341.131944444445</v>
      </c>
      <c r="AJ410" s="22">
        <f t="shared" si="131"/>
        <v>94.350399999999993</v>
      </c>
      <c r="AK410" s="22">
        <f t="shared" si="132"/>
        <v>94.864400000000003</v>
      </c>
      <c r="AL410" s="22">
        <f t="shared" si="139"/>
        <v>104.1164</v>
      </c>
      <c r="AM410" s="22">
        <f t="shared" si="133"/>
        <v>99.490399999999994</v>
      </c>
      <c r="AN410" s="22">
        <f t="shared" si="134"/>
        <v>86.6404</v>
      </c>
      <c r="AO410" s="22">
        <f t="shared" si="135"/>
        <v>73.790400000000005</v>
      </c>
      <c r="AP410" s="22">
        <f t="shared" si="136"/>
        <v>113.8824</v>
      </c>
      <c r="AQ410" s="22">
        <f t="shared" si="137"/>
        <v>97.434399999999997</v>
      </c>
      <c r="AR410" s="22">
        <f t="shared" si="138"/>
        <v>80.472399999999993</v>
      </c>
      <c r="AS410" s="22">
        <f>IF(K410&lt;&gt;"", (K410*0.514)+1.8304,"")</f>
        <v>83.556399999999996</v>
      </c>
      <c r="AT410" s="22">
        <f>IF(L410&lt;&gt;"", (L410*0.514)+1.8304,"")</f>
        <v>92.294399999999996</v>
      </c>
      <c r="AU410" s="22">
        <f>IF(M410&lt;&gt;"", (M410*0.514)+1.8304,"")</f>
        <v>29.586400000000001</v>
      </c>
      <c r="AV410" s="22">
        <f>IF(N410&lt;&gt;"", (N410*0.514)+1.8304,"")</f>
        <v>99.490399999999994</v>
      </c>
      <c r="AW410" s="22">
        <f>IF(O410&lt;&gt;"", (O410*0.514)+1.8304,"")</f>
        <v>80.472399999999993</v>
      </c>
      <c r="AX410" s="22">
        <f>IF(P410&lt;&gt;"", (P410*0.514)+1.8304,"")</f>
        <v>57.856400000000001</v>
      </c>
      <c r="AY410" s="22">
        <f>IF(Q410&lt;&gt;"", (Q410*0.514)+1.8304,"")</f>
        <v>3.8864000000000001</v>
      </c>
      <c r="AZ410" s="22">
        <f>IF(R410&lt;&gt;"", (R410*0.514)+1.8304,"")</f>
        <v>89.724400000000003</v>
      </c>
      <c r="BA410" s="22">
        <f>IF(S410&lt;&gt;"", (S410*0.514)+1.8304,"")</f>
        <v>45.006399999999999</v>
      </c>
      <c r="BB410" s="22">
        <f>IF(T410&lt;&gt;"", (T410*0.514)+1.8304,"")</f>
        <v>28.044400000000003</v>
      </c>
      <c r="BC410" s="22">
        <f>IF(U410&lt;&gt;"", (U410*0.514)+1.8304,"")</f>
        <v>71.220399999999998</v>
      </c>
      <c r="BD410" s="22">
        <f>IF(V410&lt;&gt;"", (V410*0.514)+1.8304,"")</f>
        <v>1139.8264000000001</v>
      </c>
      <c r="BE410" s="22">
        <f t="shared" si="141"/>
        <v>90.752399999999994</v>
      </c>
      <c r="BF410" s="22">
        <f t="shared" si="141"/>
        <v>83.042400000000001</v>
      </c>
      <c r="BG410" s="22">
        <f t="shared" si="141"/>
        <v>20.334400000000002</v>
      </c>
      <c r="BH410" s="22">
        <f t="shared" si="140"/>
        <v>32.670400000000001</v>
      </c>
      <c r="BI410" s="22">
        <f t="shared" si="140"/>
        <v>82.014399999999995</v>
      </c>
    </row>
    <row r="411" spans="1:61" hidden="1" x14ac:dyDescent="0.3">
      <c r="A411" s="20">
        <v>45341.138888888891</v>
      </c>
      <c r="B411" s="19">
        <v>185</v>
      </c>
      <c r="C411" s="19">
        <v>181</v>
      </c>
      <c r="D411" s="19">
        <v>198</v>
      </c>
      <c r="E411" s="19">
        <v>189</v>
      </c>
      <c r="F411" s="19">
        <v>164</v>
      </c>
      <c r="G411" s="19">
        <v>145</v>
      </c>
      <c r="H411" s="19">
        <v>218</v>
      </c>
      <c r="I411" s="19">
        <v>187</v>
      </c>
      <c r="J411" s="19">
        <v>152</v>
      </c>
      <c r="K411" s="19">
        <v>159</v>
      </c>
      <c r="L411" s="19">
        <v>179</v>
      </c>
      <c r="M411" s="19">
        <v>49</v>
      </c>
      <c r="N411" s="19">
        <v>221</v>
      </c>
      <c r="O411" s="19">
        <v>153</v>
      </c>
      <c r="P411" s="19">
        <v>111</v>
      </c>
      <c r="Q411" s="19">
        <v>4</v>
      </c>
      <c r="R411" s="19">
        <v>170</v>
      </c>
      <c r="S411" s="19">
        <v>80</v>
      </c>
      <c r="T411" s="19">
        <v>52</v>
      </c>
      <c r="U411" s="19">
        <v>136</v>
      </c>
      <c r="V411" s="19">
        <v>2217</v>
      </c>
      <c r="W411" s="19">
        <v>173</v>
      </c>
      <c r="X411" s="19">
        <v>158</v>
      </c>
      <c r="Y411" s="19">
        <v>52</v>
      </c>
      <c r="Z411" s="19">
        <v>60</v>
      </c>
      <c r="AA411" s="19">
        <v>155</v>
      </c>
      <c r="AB411" s="19"/>
      <c r="AC411" s="19"/>
      <c r="AD411" s="19"/>
      <c r="AE411" s="19"/>
      <c r="AF411" s="19"/>
      <c r="AG411" s="19"/>
      <c r="AI411" s="21">
        <f t="shared" si="128"/>
        <v>45341.138888888891</v>
      </c>
      <c r="AJ411" s="22">
        <f t="shared" si="131"/>
        <v>96.920400000000001</v>
      </c>
      <c r="AK411" s="22">
        <f t="shared" si="132"/>
        <v>94.864400000000003</v>
      </c>
      <c r="AL411" s="22">
        <f t="shared" si="139"/>
        <v>103.6024</v>
      </c>
      <c r="AM411" s="22">
        <f t="shared" si="133"/>
        <v>98.976399999999998</v>
      </c>
      <c r="AN411" s="22">
        <f t="shared" si="134"/>
        <v>86.126400000000004</v>
      </c>
      <c r="AO411" s="22">
        <f t="shared" si="135"/>
        <v>76.360399999999998</v>
      </c>
      <c r="AP411" s="22">
        <f t="shared" si="136"/>
        <v>113.8824</v>
      </c>
      <c r="AQ411" s="22">
        <f t="shared" si="137"/>
        <v>97.948400000000007</v>
      </c>
      <c r="AR411" s="22">
        <f t="shared" si="138"/>
        <v>79.958399999999997</v>
      </c>
      <c r="AS411" s="22">
        <f>IF(K411&lt;&gt;"", (K411*0.514)+1.8304,"")</f>
        <v>83.556399999999996</v>
      </c>
      <c r="AT411" s="22">
        <f>IF(L411&lt;&gt;"", (L411*0.514)+1.8304,"")</f>
        <v>93.836399999999998</v>
      </c>
      <c r="AU411" s="22">
        <f>IF(M411&lt;&gt;"", (M411*0.514)+1.8304,"")</f>
        <v>27.016400000000001</v>
      </c>
      <c r="AV411" s="22">
        <f>IF(N411&lt;&gt;"", (N411*0.514)+1.8304,"")</f>
        <v>115.42440000000001</v>
      </c>
      <c r="AW411" s="22">
        <f>IF(O411&lt;&gt;"", (O411*0.514)+1.8304,"")</f>
        <v>80.472399999999993</v>
      </c>
      <c r="AX411" s="22">
        <f>IF(P411&lt;&gt;"", (P411*0.514)+1.8304,"")</f>
        <v>58.884399999999999</v>
      </c>
      <c r="AY411" s="22">
        <f>IF(Q411&lt;&gt;"", (Q411*0.514)+1.8304,"")</f>
        <v>3.8864000000000001</v>
      </c>
      <c r="AZ411" s="22">
        <f>IF(R411&lt;&gt;"", (R411*0.514)+1.8304,"")</f>
        <v>89.210399999999993</v>
      </c>
      <c r="BA411" s="22">
        <f>IF(S411&lt;&gt;"", (S411*0.514)+1.8304,"")</f>
        <v>42.950400000000002</v>
      </c>
      <c r="BB411" s="22">
        <f>IF(T411&lt;&gt;"", (T411*0.514)+1.8304,"")</f>
        <v>28.558400000000002</v>
      </c>
      <c r="BC411" s="22">
        <f>IF(U411&lt;&gt;"", (U411*0.514)+1.8304,"")</f>
        <v>71.734399999999994</v>
      </c>
      <c r="BD411" s="22">
        <f>IF(V411&lt;&gt;"", (V411*0.514)+1.8304,"")</f>
        <v>1141.3684000000001</v>
      </c>
      <c r="BE411" s="22">
        <f t="shared" si="141"/>
        <v>90.752399999999994</v>
      </c>
      <c r="BF411" s="22">
        <f t="shared" si="141"/>
        <v>83.042400000000001</v>
      </c>
      <c r="BG411" s="22">
        <f t="shared" si="141"/>
        <v>28.558400000000002</v>
      </c>
      <c r="BH411" s="22">
        <f t="shared" si="140"/>
        <v>32.670400000000001</v>
      </c>
      <c r="BI411" s="22">
        <f t="shared" si="140"/>
        <v>81.500399999999999</v>
      </c>
    </row>
    <row r="412" spans="1:61" hidden="1" x14ac:dyDescent="0.3">
      <c r="A412" s="20">
        <v>45341.145833333336</v>
      </c>
      <c r="B412" s="19">
        <v>183</v>
      </c>
      <c r="C412" s="19">
        <v>175</v>
      </c>
      <c r="D412" s="19">
        <v>194</v>
      </c>
      <c r="E412" s="19">
        <v>191</v>
      </c>
      <c r="F412" s="19">
        <v>166</v>
      </c>
      <c r="G412" s="19">
        <v>150</v>
      </c>
      <c r="H412" s="19">
        <v>219</v>
      </c>
      <c r="I412" s="19">
        <v>188</v>
      </c>
      <c r="J412" s="19">
        <v>152</v>
      </c>
      <c r="K412" s="19">
        <v>158</v>
      </c>
      <c r="L412" s="19">
        <v>178</v>
      </c>
      <c r="M412" s="19">
        <v>55</v>
      </c>
      <c r="N412" s="19">
        <v>212</v>
      </c>
      <c r="O412" s="19">
        <v>153</v>
      </c>
      <c r="P412" s="19">
        <v>111</v>
      </c>
      <c r="Q412" s="19">
        <v>4</v>
      </c>
      <c r="R412" s="19">
        <v>171</v>
      </c>
      <c r="S412" s="19">
        <v>83</v>
      </c>
      <c r="T412" s="19">
        <v>54</v>
      </c>
      <c r="U412" s="19">
        <v>135</v>
      </c>
      <c r="V412" s="19">
        <v>2215</v>
      </c>
      <c r="W412" s="19">
        <v>174</v>
      </c>
      <c r="X412" s="19">
        <v>158</v>
      </c>
      <c r="Y412" s="19">
        <v>42</v>
      </c>
      <c r="Z412" s="19">
        <v>57</v>
      </c>
      <c r="AA412" s="19">
        <v>155</v>
      </c>
      <c r="AB412" s="19"/>
      <c r="AC412" s="19"/>
      <c r="AD412" s="19"/>
      <c r="AE412" s="19"/>
      <c r="AF412" s="19"/>
      <c r="AG412" s="19"/>
      <c r="AI412" s="21">
        <f t="shared" si="128"/>
        <v>45341.145833333336</v>
      </c>
      <c r="AJ412" s="22">
        <f t="shared" si="131"/>
        <v>95.892399999999995</v>
      </c>
      <c r="AK412" s="22">
        <f t="shared" si="132"/>
        <v>91.7804</v>
      </c>
      <c r="AL412" s="22">
        <f t="shared" si="139"/>
        <v>101.54640000000001</v>
      </c>
      <c r="AM412" s="22">
        <f t="shared" si="133"/>
        <v>100.0044</v>
      </c>
      <c r="AN412" s="22">
        <f t="shared" si="134"/>
        <v>87.154399999999995</v>
      </c>
      <c r="AO412" s="22">
        <f t="shared" si="135"/>
        <v>78.930400000000006</v>
      </c>
      <c r="AP412" s="22">
        <f t="shared" si="136"/>
        <v>114.3964</v>
      </c>
      <c r="AQ412" s="22">
        <f t="shared" si="137"/>
        <v>98.462400000000002</v>
      </c>
      <c r="AR412" s="22">
        <f t="shared" si="138"/>
        <v>79.958399999999997</v>
      </c>
      <c r="AS412" s="22">
        <f>IF(K412&lt;&gt;"", (K412*0.514)+1.8304,"")</f>
        <v>83.042400000000001</v>
      </c>
      <c r="AT412" s="22">
        <f>IF(L412&lt;&gt;"", (L412*0.514)+1.8304,"")</f>
        <v>93.322400000000002</v>
      </c>
      <c r="AU412" s="22">
        <f>IF(M412&lt;&gt;"", (M412*0.514)+1.8304,"")</f>
        <v>30.1004</v>
      </c>
      <c r="AV412" s="22">
        <f>IF(N412&lt;&gt;"", (N412*0.514)+1.8304,"")</f>
        <v>110.7984</v>
      </c>
      <c r="AW412" s="22">
        <f>IF(O412&lt;&gt;"", (O412*0.514)+1.8304,"")</f>
        <v>80.472399999999993</v>
      </c>
      <c r="AX412" s="22">
        <f>IF(P412&lt;&gt;"", (P412*0.514)+1.8304,"")</f>
        <v>58.884399999999999</v>
      </c>
      <c r="AY412" s="22">
        <f>IF(Q412&lt;&gt;"", (Q412*0.514)+1.8304,"")</f>
        <v>3.8864000000000001</v>
      </c>
      <c r="AZ412" s="22">
        <f>IF(R412&lt;&gt;"", (R412*0.514)+1.8304,"")</f>
        <v>89.724400000000003</v>
      </c>
      <c r="BA412" s="22">
        <f>IF(S412&lt;&gt;"", (S412*0.514)+1.8304,"")</f>
        <v>44.492399999999996</v>
      </c>
      <c r="BB412" s="22">
        <f>IF(T412&lt;&gt;"", (T412*0.514)+1.8304,"")</f>
        <v>29.586400000000001</v>
      </c>
      <c r="BC412" s="22">
        <f>IF(U412&lt;&gt;"", (U412*0.514)+1.8304,"")</f>
        <v>71.220399999999998</v>
      </c>
      <c r="BD412" s="22">
        <f>IF(V412&lt;&gt;"", (V412*0.514)+1.8304,"")</f>
        <v>1140.3404</v>
      </c>
      <c r="BE412" s="22">
        <f t="shared" si="141"/>
        <v>91.266400000000004</v>
      </c>
      <c r="BF412" s="22">
        <f t="shared" si="141"/>
        <v>83.042400000000001</v>
      </c>
      <c r="BG412" s="22">
        <f t="shared" si="141"/>
        <v>23.418400000000002</v>
      </c>
      <c r="BH412" s="22">
        <f t="shared" si="140"/>
        <v>31.128400000000003</v>
      </c>
      <c r="BI412" s="22">
        <f t="shared" si="140"/>
        <v>81.500399999999999</v>
      </c>
    </row>
    <row r="413" spans="1:61" hidden="1" x14ac:dyDescent="0.3">
      <c r="A413" s="20">
        <v>45341.152777777781</v>
      </c>
      <c r="B413" s="19">
        <v>177</v>
      </c>
      <c r="C413" s="19">
        <v>180</v>
      </c>
      <c r="D413" s="19">
        <v>196</v>
      </c>
      <c r="E413" s="19">
        <v>192</v>
      </c>
      <c r="F413" s="19">
        <v>168</v>
      </c>
      <c r="G413" s="19">
        <v>150</v>
      </c>
      <c r="H413" s="19">
        <v>218</v>
      </c>
      <c r="I413" s="19">
        <v>188</v>
      </c>
      <c r="J413" s="19">
        <v>152</v>
      </c>
      <c r="K413" s="19">
        <v>159</v>
      </c>
      <c r="L413" s="19">
        <v>177</v>
      </c>
      <c r="M413" s="19">
        <v>52</v>
      </c>
      <c r="N413" s="19">
        <v>195</v>
      </c>
      <c r="O413" s="19">
        <v>153</v>
      </c>
      <c r="P413" s="19">
        <v>111</v>
      </c>
      <c r="Q413" s="19">
        <v>4</v>
      </c>
      <c r="R413" s="19">
        <v>170</v>
      </c>
      <c r="S413" s="19">
        <v>85</v>
      </c>
      <c r="T413" s="19">
        <v>53</v>
      </c>
      <c r="U413" s="19">
        <v>136</v>
      </c>
      <c r="V413" s="19">
        <v>2191</v>
      </c>
      <c r="W413" s="19">
        <v>175</v>
      </c>
      <c r="X413" s="19">
        <v>159</v>
      </c>
      <c r="Y413" s="19">
        <v>42</v>
      </c>
      <c r="Z413" s="19">
        <v>60</v>
      </c>
      <c r="AA413" s="19">
        <v>154</v>
      </c>
      <c r="AB413" s="19"/>
      <c r="AC413" s="19"/>
      <c r="AD413" s="19"/>
      <c r="AE413" s="19"/>
      <c r="AF413" s="19"/>
      <c r="AG413" s="19"/>
      <c r="AI413" s="21">
        <f t="shared" si="128"/>
        <v>45341.152777777781</v>
      </c>
      <c r="AJ413" s="22">
        <f t="shared" si="131"/>
        <v>92.808400000000006</v>
      </c>
      <c r="AK413" s="22">
        <f t="shared" si="132"/>
        <v>94.350399999999993</v>
      </c>
      <c r="AL413" s="22">
        <f t="shared" si="139"/>
        <v>102.5744</v>
      </c>
      <c r="AM413" s="22">
        <f t="shared" si="133"/>
        <v>100.5184</v>
      </c>
      <c r="AN413" s="22">
        <f t="shared" si="134"/>
        <v>88.182400000000001</v>
      </c>
      <c r="AO413" s="22">
        <f t="shared" si="135"/>
        <v>78.930400000000006</v>
      </c>
      <c r="AP413" s="22">
        <f t="shared" si="136"/>
        <v>113.8824</v>
      </c>
      <c r="AQ413" s="22">
        <f t="shared" si="137"/>
        <v>98.462400000000002</v>
      </c>
      <c r="AR413" s="22">
        <f t="shared" si="138"/>
        <v>79.958399999999997</v>
      </c>
      <c r="AS413" s="22">
        <f>IF(K413&lt;&gt;"", (K413*0.514)+1.8304,"")</f>
        <v>83.556399999999996</v>
      </c>
      <c r="AT413" s="22">
        <f>IF(L413&lt;&gt;"", (L413*0.514)+1.8304,"")</f>
        <v>92.808400000000006</v>
      </c>
      <c r="AU413" s="22">
        <f>IF(M413&lt;&gt;"", (M413*0.514)+1.8304,"")</f>
        <v>28.558400000000002</v>
      </c>
      <c r="AV413" s="22">
        <f>IF(N413&lt;&gt;"", (N413*0.514)+1.8304,"")</f>
        <v>102.0604</v>
      </c>
      <c r="AW413" s="22">
        <f>IF(O413&lt;&gt;"", (O413*0.514)+1.8304,"")</f>
        <v>80.472399999999993</v>
      </c>
      <c r="AX413" s="22">
        <f>IF(P413&lt;&gt;"", (P413*0.514)+1.8304,"")</f>
        <v>58.884399999999999</v>
      </c>
      <c r="AY413" s="22">
        <f>IF(Q413&lt;&gt;"", (Q413*0.514)+1.8304,"")</f>
        <v>3.8864000000000001</v>
      </c>
      <c r="AZ413" s="22">
        <f>IF(R413&lt;&gt;"", (R413*0.514)+1.8304,"")</f>
        <v>89.210399999999993</v>
      </c>
      <c r="BA413" s="22">
        <f>IF(S413&lt;&gt;"", (S413*0.514)+1.8304,"")</f>
        <v>45.520399999999995</v>
      </c>
      <c r="BB413" s="22">
        <f>IF(T413&lt;&gt;"", (T413*0.514)+1.8304,"")</f>
        <v>29.072400000000002</v>
      </c>
      <c r="BC413" s="22">
        <f>IF(U413&lt;&gt;"", (U413*0.514)+1.8304,"")</f>
        <v>71.734399999999994</v>
      </c>
      <c r="BD413" s="22">
        <f>IF(V413&lt;&gt;"", (V413*0.514)+1.8304,"")</f>
        <v>1128.0044</v>
      </c>
      <c r="BE413" s="22">
        <f t="shared" si="141"/>
        <v>91.7804</v>
      </c>
      <c r="BF413" s="22">
        <f t="shared" si="141"/>
        <v>83.556399999999996</v>
      </c>
      <c r="BG413" s="22">
        <f t="shared" si="141"/>
        <v>23.418400000000002</v>
      </c>
      <c r="BH413" s="22">
        <f t="shared" si="140"/>
        <v>32.670400000000001</v>
      </c>
      <c r="BI413" s="22">
        <f t="shared" si="140"/>
        <v>80.986400000000003</v>
      </c>
    </row>
    <row r="414" spans="1:61" hidden="1" x14ac:dyDescent="0.3">
      <c r="A414" s="20">
        <v>45341.159722222219</v>
      </c>
      <c r="B414" s="19">
        <v>177</v>
      </c>
      <c r="C414" s="19">
        <v>178</v>
      </c>
      <c r="D414" s="19">
        <v>194</v>
      </c>
      <c r="E414" s="19">
        <v>191</v>
      </c>
      <c r="F414" s="19">
        <v>170</v>
      </c>
      <c r="G414" s="19">
        <v>149</v>
      </c>
      <c r="H414" s="19">
        <v>216</v>
      </c>
      <c r="I414" s="19">
        <v>188</v>
      </c>
      <c r="J414" s="19">
        <v>152</v>
      </c>
      <c r="K414" s="19">
        <v>159</v>
      </c>
      <c r="L414" s="19">
        <v>178</v>
      </c>
      <c r="M414" s="19">
        <v>53</v>
      </c>
      <c r="N414" s="19">
        <v>186</v>
      </c>
      <c r="O414" s="19">
        <v>153</v>
      </c>
      <c r="P414" s="19">
        <v>111</v>
      </c>
      <c r="Q414" s="19">
        <v>4</v>
      </c>
      <c r="R414" s="19">
        <v>171</v>
      </c>
      <c r="S414" s="19">
        <v>85</v>
      </c>
      <c r="T414" s="19">
        <v>56</v>
      </c>
      <c r="U414" s="19">
        <v>137</v>
      </c>
      <c r="V414" s="19">
        <v>2183</v>
      </c>
      <c r="W414" s="19">
        <v>176</v>
      </c>
      <c r="X414" s="19">
        <v>160</v>
      </c>
      <c r="Y414" s="19">
        <v>44</v>
      </c>
      <c r="Z414" s="19">
        <v>60</v>
      </c>
      <c r="AA414" s="19">
        <v>156</v>
      </c>
      <c r="AB414" s="19"/>
      <c r="AC414" s="19"/>
      <c r="AD414" s="19"/>
      <c r="AE414" s="19"/>
      <c r="AF414" s="19"/>
      <c r="AG414" s="19"/>
      <c r="AI414" s="21">
        <f t="shared" si="128"/>
        <v>45341.159722222219</v>
      </c>
      <c r="AJ414" s="22">
        <f t="shared" si="131"/>
        <v>92.808400000000006</v>
      </c>
      <c r="AK414" s="22">
        <f t="shared" si="132"/>
        <v>93.322400000000002</v>
      </c>
      <c r="AL414" s="22">
        <f t="shared" si="139"/>
        <v>101.54640000000001</v>
      </c>
      <c r="AM414" s="22">
        <f t="shared" si="133"/>
        <v>100.0044</v>
      </c>
      <c r="AN414" s="22">
        <f t="shared" si="134"/>
        <v>89.210399999999993</v>
      </c>
      <c r="AO414" s="22">
        <f t="shared" si="135"/>
        <v>78.416399999999996</v>
      </c>
      <c r="AP414" s="22">
        <f t="shared" si="136"/>
        <v>112.8544</v>
      </c>
      <c r="AQ414" s="22">
        <f t="shared" si="137"/>
        <v>98.462400000000002</v>
      </c>
      <c r="AR414" s="22">
        <f t="shared" si="138"/>
        <v>79.958399999999997</v>
      </c>
      <c r="AS414" s="22">
        <f>IF(K414&lt;&gt;"", (K414*0.514)+1.8304,"")</f>
        <v>83.556399999999996</v>
      </c>
      <c r="AT414" s="22">
        <f>IF(L414&lt;&gt;"", (L414*0.514)+1.8304,"")</f>
        <v>93.322400000000002</v>
      </c>
      <c r="AU414" s="22">
        <f>IF(M414&lt;&gt;"", (M414*0.514)+1.8304,"")</f>
        <v>29.072400000000002</v>
      </c>
      <c r="AV414" s="22">
        <f>IF(N414&lt;&gt;"", (N414*0.514)+1.8304,"")</f>
        <v>97.434399999999997</v>
      </c>
      <c r="AW414" s="22">
        <f>IF(O414&lt;&gt;"", (O414*0.514)+1.8304,"")</f>
        <v>80.472399999999993</v>
      </c>
      <c r="AX414" s="22">
        <f>IF(P414&lt;&gt;"", (P414*0.514)+1.8304,"")</f>
        <v>58.884399999999999</v>
      </c>
      <c r="AY414" s="22">
        <f>IF(Q414&lt;&gt;"", (Q414*0.514)+1.8304,"")</f>
        <v>3.8864000000000001</v>
      </c>
      <c r="AZ414" s="22">
        <f>IF(R414&lt;&gt;"", (R414*0.514)+1.8304,"")</f>
        <v>89.724400000000003</v>
      </c>
      <c r="BA414" s="22">
        <f>IF(S414&lt;&gt;"", (S414*0.514)+1.8304,"")</f>
        <v>45.520399999999995</v>
      </c>
      <c r="BB414" s="22">
        <f>IF(T414&lt;&gt;"", (T414*0.514)+1.8304,"")</f>
        <v>30.6144</v>
      </c>
      <c r="BC414" s="22">
        <f>IF(U414&lt;&gt;"", (U414*0.514)+1.8304,"")</f>
        <v>72.248400000000004</v>
      </c>
      <c r="BD414" s="22">
        <f>IF(V414&lt;&gt;"", (V414*0.514)+1.8304,"")</f>
        <v>1123.8924000000002</v>
      </c>
      <c r="BE414" s="22">
        <f t="shared" si="141"/>
        <v>92.294399999999996</v>
      </c>
      <c r="BF414" s="22">
        <f t="shared" si="141"/>
        <v>84.070400000000006</v>
      </c>
      <c r="BG414" s="22">
        <f t="shared" si="141"/>
        <v>24.446400000000001</v>
      </c>
      <c r="BH414" s="22">
        <f t="shared" si="140"/>
        <v>32.670400000000001</v>
      </c>
      <c r="BI414" s="22">
        <f t="shared" si="140"/>
        <v>82.014399999999995</v>
      </c>
    </row>
    <row r="415" spans="1:61" hidden="1" x14ac:dyDescent="0.3">
      <c r="A415" s="20">
        <v>45341.166666666664</v>
      </c>
      <c r="B415" s="19">
        <v>177</v>
      </c>
      <c r="C415" s="19">
        <v>176</v>
      </c>
      <c r="D415" s="19">
        <v>192</v>
      </c>
      <c r="E415" s="19">
        <v>188</v>
      </c>
      <c r="F415" s="19">
        <v>172</v>
      </c>
      <c r="G415" s="19">
        <v>145</v>
      </c>
      <c r="H415" s="19">
        <v>217</v>
      </c>
      <c r="I415" s="19">
        <v>189</v>
      </c>
      <c r="J415" s="19">
        <v>153</v>
      </c>
      <c r="K415" s="19">
        <v>159</v>
      </c>
      <c r="L415" s="19">
        <v>179</v>
      </c>
      <c r="M415" s="19">
        <v>53</v>
      </c>
      <c r="N415" s="19">
        <v>182</v>
      </c>
      <c r="O415" s="19">
        <v>153</v>
      </c>
      <c r="P415" s="19">
        <v>112</v>
      </c>
      <c r="Q415" s="19">
        <v>4</v>
      </c>
      <c r="R415" s="19">
        <v>172</v>
      </c>
      <c r="S415" s="19">
        <v>86</v>
      </c>
      <c r="T415" s="19">
        <v>57</v>
      </c>
      <c r="U415" s="19">
        <v>140</v>
      </c>
      <c r="V415" s="19">
        <v>2183</v>
      </c>
      <c r="W415" s="19">
        <v>177</v>
      </c>
      <c r="X415" s="19">
        <v>161</v>
      </c>
      <c r="Y415" s="19">
        <v>48</v>
      </c>
      <c r="Z415" s="19">
        <v>62</v>
      </c>
      <c r="AA415" s="19">
        <v>156</v>
      </c>
      <c r="AB415" s="19"/>
      <c r="AC415" s="19"/>
      <c r="AD415" s="19"/>
      <c r="AE415" s="19"/>
      <c r="AF415" s="19"/>
      <c r="AG415" s="19"/>
      <c r="AI415" s="21">
        <f t="shared" si="128"/>
        <v>45341.166666666664</v>
      </c>
      <c r="AJ415" s="22">
        <f t="shared" si="131"/>
        <v>92.808400000000006</v>
      </c>
      <c r="AK415" s="22">
        <f t="shared" si="132"/>
        <v>92.294399999999996</v>
      </c>
      <c r="AL415" s="22">
        <f t="shared" si="139"/>
        <v>100.5184</v>
      </c>
      <c r="AM415" s="22">
        <f t="shared" si="133"/>
        <v>98.462400000000002</v>
      </c>
      <c r="AN415" s="22">
        <f t="shared" si="134"/>
        <v>90.238399999999999</v>
      </c>
      <c r="AO415" s="22">
        <f t="shared" si="135"/>
        <v>76.360399999999998</v>
      </c>
      <c r="AP415" s="22">
        <f t="shared" si="136"/>
        <v>113.36839999999999</v>
      </c>
      <c r="AQ415" s="22">
        <f t="shared" si="137"/>
        <v>98.976399999999998</v>
      </c>
      <c r="AR415" s="22">
        <f t="shared" si="138"/>
        <v>80.472399999999993</v>
      </c>
      <c r="AS415" s="22">
        <f>IF(K415&lt;&gt;"", (K415*0.514)+1.8304,"")</f>
        <v>83.556399999999996</v>
      </c>
      <c r="AT415" s="22">
        <f>IF(L415&lt;&gt;"", (L415*0.514)+1.8304,"")</f>
        <v>93.836399999999998</v>
      </c>
      <c r="AU415" s="22">
        <f>IF(M415&lt;&gt;"", (M415*0.514)+1.8304,"")</f>
        <v>29.072400000000002</v>
      </c>
      <c r="AV415" s="22">
        <f>IF(N415&lt;&gt;"", (N415*0.514)+1.8304,"")</f>
        <v>95.378399999999999</v>
      </c>
      <c r="AW415" s="22">
        <f>IF(O415&lt;&gt;"", (O415*0.514)+1.8304,"")</f>
        <v>80.472399999999993</v>
      </c>
      <c r="AX415" s="22">
        <f>IF(P415&lt;&gt;"", (P415*0.514)+1.8304,"")</f>
        <v>59.398399999999995</v>
      </c>
      <c r="AY415" s="22">
        <f>IF(Q415&lt;&gt;"", (Q415*0.514)+1.8304,"")</f>
        <v>3.8864000000000001</v>
      </c>
      <c r="AZ415" s="22">
        <f>IF(R415&lt;&gt;"", (R415*0.514)+1.8304,"")</f>
        <v>90.238399999999999</v>
      </c>
      <c r="BA415" s="22">
        <f>IF(S415&lt;&gt;"", (S415*0.514)+1.8304,"")</f>
        <v>46.034399999999998</v>
      </c>
      <c r="BB415" s="22">
        <f>IF(T415&lt;&gt;"", (T415*0.514)+1.8304,"")</f>
        <v>31.128400000000003</v>
      </c>
      <c r="BC415" s="22">
        <f>IF(U415&lt;&gt;"", (U415*0.514)+1.8304,"")</f>
        <v>73.790400000000005</v>
      </c>
      <c r="BD415" s="22">
        <f>IF(V415&lt;&gt;"", (V415*0.514)+1.8304,"")</f>
        <v>1123.8924000000002</v>
      </c>
      <c r="BE415" s="22">
        <f t="shared" si="141"/>
        <v>92.808400000000006</v>
      </c>
      <c r="BF415" s="22">
        <f t="shared" si="141"/>
        <v>84.584400000000002</v>
      </c>
      <c r="BG415" s="22">
        <f t="shared" si="141"/>
        <v>26.502400000000002</v>
      </c>
      <c r="BH415" s="22">
        <f t="shared" si="140"/>
        <v>33.698399999999999</v>
      </c>
      <c r="BI415" s="22">
        <f t="shared" si="140"/>
        <v>82.014399999999995</v>
      </c>
    </row>
    <row r="416" spans="1:61" hidden="1" x14ac:dyDescent="0.3">
      <c r="A416" s="20">
        <v>45341.173611111109</v>
      </c>
      <c r="B416" s="19">
        <v>175</v>
      </c>
      <c r="C416" s="19">
        <v>173</v>
      </c>
      <c r="D416" s="19">
        <v>189</v>
      </c>
      <c r="E416" s="19">
        <v>188</v>
      </c>
      <c r="F416" s="19">
        <v>175</v>
      </c>
      <c r="G416" s="19">
        <v>146</v>
      </c>
      <c r="H416" s="19">
        <v>214</v>
      </c>
      <c r="I416" s="19">
        <v>190</v>
      </c>
      <c r="J416" s="19">
        <v>153</v>
      </c>
      <c r="K416" s="19">
        <v>160</v>
      </c>
      <c r="L416" s="19">
        <v>184</v>
      </c>
      <c r="M416" s="19">
        <v>52</v>
      </c>
      <c r="N416" s="19">
        <v>180</v>
      </c>
      <c r="O416" s="19">
        <v>154</v>
      </c>
      <c r="P416" s="19">
        <v>113</v>
      </c>
      <c r="Q416" s="19">
        <v>3</v>
      </c>
      <c r="R416" s="19">
        <v>174</v>
      </c>
      <c r="S416" s="19">
        <v>88</v>
      </c>
      <c r="T416" s="19">
        <v>57</v>
      </c>
      <c r="U416" s="19">
        <v>140</v>
      </c>
      <c r="V416" s="19">
        <v>2184</v>
      </c>
      <c r="W416" s="19">
        <v>177</v>
      </c>
      <c r="X416" s="19">
        <v>162</v>
      </c>
      <c r="Y416" s="19">
        <v>52</v>
      </c>
      <c r="Z416" s="19">
        <v>63</v>
      </c>
      <c r="AA416" s="19">
        <v>156</v>
      </c>
      <c r="AB416" s="19"/>
      <c r="AC416" s="19"/>
      <c r="AD416" s="19"/>
      <c r="AE416" s="19"/>
      <c r="AF416" s="19"/>
      <c r="AG416" s="19"/>
      <c r="AI416" s="21">
        <f t="shared" si="128"/>
        <v>45341.173611111109</v>
      </c>
      <c r="AJ416" s="22">
        <f t="shared" si="131"/>
        <v>91.7804</v>
      </c>
      <c r="AK416" s="22">
        <f t="shared" si="132"/>
        <v>90.752399999999994</v>
      </c>
      <c r="AL416" s="22">
        <f t="shared" si="139"/>
        <v>98.976399999999998</v>
      </c>
      <c r="AM416" s="22">
        <f t="shared" si="133"/>
        <v>98.462400000000002</v>
      </c>
      <c r="AN416" s="22">
        <f t="shared" si="134"/>
        <v>91.7804</v>
      </c>
      <c r="AO416" s="22">
        <f t="shared" si="135"/>
        <v>76.874399999999994</v>
      </c>
      <c r="AP416" s="22">
        <f t="shared" si="136"/>
        <v>111.82640000000001</v>
      </c>
      <c r="AQ416" s="22">
        <f t="shared" si="137"/>
        <v>99.490399999999994</v>
      </c>
      <c r="AR416" s="22">
        <f t="shared" si="138"/>
        <v>80.472399999999993</v>
      </c>
      <c r="AS416" s="22">
        <f>IF(K416&lt;&gt;"", (K416*0.514)+1.8304,"")</f>
        <v>84.070400000000006</v>
      </c>
      <c r="AT416" s="22">
        <f>IF(L416&lt;&gt;"", (L416*0.514)+1.8304,"")</f>
        <v>96.406400000000005</v>
      </c>
      <c r="AU416" s="22">
        <f>IF(M416&lt;&gt;"", (M416*0.514)+1.8304,"")</f>
        <v>28.558400000000002</v>
      </c>
      <c r="AV416" s="22">
        <f>IF(N416&lt;&gt;"", (N416*0.514)+1.8304,"")</f>
        <v>94.350399999999993</v>
      </c>
      <c r="AW416" s="22">
        <f>IF(O416&lt;&gt;"", (O416*0.514)+1.8304,"")</f>
        <v>80.986400000000003</v>
      </c>
      <c r="AX416" s="22">
        <f>IF(P416&lt;&gt;"", (P416*0.514)+1.8304,"")</f>
        <v>59.912399999999998</v>
      </c>
      <c r="AY416" s="22">
        <f>IF(Q416&lt;&gt;"", (Q416*0.514)+1.8304,"")</f>
        <v>3.3723999999999998</v>
      </c>
      <c r="AZ416" s="22">
        <f>IF(R416&lt;&gt;"", (R416*0.514)+1.8304,"")</f>
        <v>91.266400000000004</v>
      </c>
      <c r="BA416" s="22">
        <f>IF(S416&lt;&gt;"", (S416*0.514)+1.8304,"")</f>
        <v>47.062399999999997</v>
      </c>
      <c r="BB416" s="22">
        <f>IF(T416&lt;&gt;"", (T416*0.514)+1.8304,"")</f>
        <v>31.128400000000003</v>
      </c>
      <c r="BC416" s="22">
        <f>IF(U416&lt;&gt;"", (U416*0.514)+1.8304,"")</f>
        <v>73.790400000000005</v>
      </c>
      <c r="BD416" s="22">
        <f>IF(V416&lt;&gt;"", (V416*0.514)+1.8304,"")</f>
        <v>1124.4064000000001</v>
      </c>
      <c r="BE416" s="22">
        <f t="shared" si="141"/>
        <v>92.808400000000006</v>
      </c>
      <c r="BF416" s="22">
        <f t="shared" si="141"/>
        <v>85.098399999999998</v>
      </c>
      <c r="BG416" s="22">
        <f t="shared" si="141"/>
        <v>28.558400000000002</v>
      </c>
      <c r="BH416" s="22">
        <f t="shared" si="140"/>
        <v>34.212399999999995</v>
      </c>
      <c r="BI416" s="22">
        <f t="shared" si="140"/>
        <v>82.014399999999995</v>
      </c>
    </row>
    <row r="417" spans="1:61" hidden="1" x14ac:dyDescent="0.3">
      <c r="A417" s="20">
        <v>45341.180555555555</v>
      </c>
      <c r="B417" s="19">
        <v>175</v>
      </c>
      <c r="C417" s="19">
        <v>172</v>
      </c>
      <c r="D417" s="19">
        <v>187</v>
      </c>
      <c r="E417" s="19">
        <v>186</v>
      </c>
      <c r="F417" s="19">
        <v>176</v>
      </c>
      <c r="G417" s="19">
        <v>144</v>
      </c>
      <c r="H417" s="19">
        <v>210</v>
      </c>
      <c r="I417" s="19">
        <v>191</v>
      </c>
      <c r="J417" s="19">
        <v>154</v>
      </c>
      <c r="K417" s="19">
        <v>160</v>
      </c>
      <c r="L417" s="19">
        <v>183</v>
      </c>
      <c r="M417" s="19">
        <v>53</v>
      </c>
      <c r="N417" s="19">
        <v>181</v>
      </c>
      <c r="O417" s="19">
        <v>154</v>
      </c>
      <c r="P417" s="19">
        <v>115</v>
      </c>
      <c r="Q417" s="19">
        <v>3</v>
      </c>
      <c r="R417" s="19">
        <v>174</v>
      </c>
      <c r="S417" s="19">
        <v>92</v>
      </c>
      <c r="T417" s="19">
        <v>61</v>
      </c>
      <c r="U417" s="19">
        <v>143</v>
      </c>
      <c r="V417" s="19">
        <v>2181</v>
      </c>
      <c r="W417" s="19">
        <v>179</v>
      </c>
      <c r="X417" s="19">
        <v>163</v>
      </c>
      <c r="Y417" s="19">
        <v>47</v>
      </c>
      <c r="Z417" s="19">
        <v>63</v>
      </c>
      <c r="AA417" s="19">
        <v>159</v>
      </c>
      <c r="AB417" s="19"/>
      <c r="AC417" s="19"/>
      <c r="AD417" s="19"/>
      <c r="AE417" s="19"/>
      <c r="AF417" s="19"/>
      <c r="AG417" s="19"/>
      <c r="AI417" s="21">
        <f t="shared" si="128"/>
        <v>45341.180555555555</v>
      </c>
      <c r="AJ417" s="22">
        <f t="shared" si="131"/>
        <v>91.7804</v>
      </c>
      <c r="AK417" s="22">
        <f t="shared" si="132"/>
        <v>90.238399999999999</v>
      </c>
      <c r="AL417" s="22">
        <f t="shared" si="139"/>
        <v>97.948400000000007</v>
      </c>
      <c r="AM417" s="22">
        <f t="shared" si="133"/>
        <v>97.434399999999997</v>
      </c>
      <c r="AN417" s="22">
        <f t="shared" si="134"/>
        <v>92.294399999999996</v>
      </c>
      <c r="AO417" s="22">
        <f t="shared" si="135"/>
        <v>75.846400000000003</v>
      </c>
      <c r="AP417" s="22">
        <f t="shared" si="136"/>
        <v>109.7704</v>
      </c>
      <c r="AQ417" s="22">
        <f t="shared" si="137"/>
        <v>100.0044</v>
      </c>
      <c r="AR417" s="22">
        <f t="shared" si="138"/>
        <v>80.986400000000003</v>
      </c>
      <c r="AS417" s="22">
        <f>IF(K417&lt;&gt;"", (K417*0.514)+1.8304,"")</f>
        <v>84.070400000000006</v>
      </c>
      <c r="AT417" s="22">
        <f>IF(L417&lt;&gt;"", (L417*0.514)+1.8304,"")</f>
        <v>95.892399999999995</v>
      </c>
      <c r="AU417" s="22">
        <f>IF(M417&lt;&gt;"", (M417*0.514)+1.8304,"")</f>
        <v>29.072400000000002</v>
      </c>
      <c r="AV417" s="22">
        <f>IF(N417&lt;&gt;"", (N417*0.514)+1.8304,"")</f>
        <v>94.864400000000003</v>
      </c>
      <c r="AW417" s="22">
        <f>IF(O417&lt;&gt;"", (O417*0.514)+1.8304,"")</f>
        <v>80.986400000000003</v>
      </c>
      <c r="AX417" s="22">
        <f>IF(P417&lt;&gt;"", (P417*0.514)+1.8304,"")</f>
        <v>60.940399999999997</v>
      </c>
      <c r="AY417" s="22">
        <f>IF(Q417&lt;&gt;"", (Q417*0.514)+1.8304,"")</f>
        <v>3.3723999999999998</v>
      </c>
      <c r="AZ417" s="22">
        <f>IF(R417&lt;&gt;"", (R417*0.514)+1.8304,"")</f>
        <v>91.266400000000004</v>
      </c>
      <c r="BA417" s="22">
        <f>IF(S417&lt;&gt;"", (S417*0.514)+1.8304,"")</f>
        <v>49.118400000000001</v>
      </c>
      <c r="BB417" s="22">
        <f>IF(T417&lt;&gt;"", (T417*0.514)+1.8304,"")</f>
        <v>33.184399999999997</v>
      </c>
      <c r="BC417" s="22">
        <f>IF(U417&lt;&gt;"", (U417*0.514)+1.8304,"")</f>
        <v>75.332399999999993</v>
      </c>
      <c r="BD417" s="22">
        <f>IF(V417&lt;&gt;"", (V417*0.514)+1.8304,"")</f>
        <v>1122.8644000000002</v>
      </c>
      <c r="BE417" s="22">
        <f t="shared" si="141"/>
        <v>93.836399999999998</v>
      </c>
      <c r="BF417" s="22">
        <f t="shared" si="141"/>
        <v>85.612399999999994</v>
      </c>
      <c r="BG417" s="22">
        <f t="shared" si="141"/>
        <v>25.988400000000002</v>
      </c>
      <c r="BH417" s="22">
        <f t="shared" si="140"/>
        <v>34.212399999999995</v>
      </c>
      <c r="BI417" s="22">
        <f t="shared" si="140"/>
        <v>83.556399999999996</v>
      </c>
    </row>
    <row r="418" spans="1:61" hidden="1" x14ac:dyDescent="0.3">
      <c r="A418" s="20">
        <v>45341.1875</v>
      </c>
      <c r="B418" s="19">
        <v>174</v>
      </c>
      <c r="C418" s="19">
        <v>172</v>
      </c>
      <c r="D418" s="19">
        <v>187</v>
      </c>
      <c r="E418" s="19">
        <v>182</v>
      </c>
      <c r="F418" s="19">
        <v>176</v>
      </c>
      <c r="G418" s="19">
        <v>139</v>
      </c>
      <c r="H418" s="19">
        <v>208</v>
      </c>
      <c r="I418" s="19">
        <v>190</v>
      </c>
      <c r="J418" s="19">
        <v>154</v>
      </c>
      <c r="K418" s="19">
        <v>161</v>
      </c>
      <c r="L418" s="19">
        <v>184</v>
      </c>
      <c r="M418" s="19">
        <v>54</v>
      </c>
      <c r="N418" s="19">
        <v>180</v>
      </c>
      <c r="O418" s="19">
        <v>154</v>
      </c>
      <c r="P418" s="19">
        <v>116</v>
      </c>
      <c r="Q418" s="19">
        <v>3</v>
      </c>
      <c r="R418" s="19">
        <v>176</v>
      </c>
      <c r="S418" s="19">
        <v>92</v>
      </c>
      <c r="T418" s="19">
        <v>60</v>
      </c>
      <c r="U418" s="19">
        <v>148</v>
      </c>
      <c r="V418" s="19">
        <v>2177</v>
      </c>
      <c r="W418" s="19">
        <v>180</v>
      </c>
      <c r="X418" s="19">
        <v>165</v>
      </c>
      <c r="Y418" s="19">
        <v>49</v>
      </c>
      <c r="Z418" s="19">
        <v>65</v>
      </c>
      <c r="AA418" s="19">
        <v>160</v>
      </c>
      <c r="AB418" s="19"/>
      <c r="AC418" s="19"/>
      <c r="AD418" s="19"/>
      <c r="AE418" s="19"/>
      <c r="AF418" s="19"/>
      <c r="AG418" s="19"/>
      <c r="AI418" s="21">
        <f t="shared" si="128"/>
        <v>45341.1875</v>
      </c>
      <c r="AJ418" s="22">
        <f t="shared" si="131"/>
        <v>91.266400000000004</v>
      </c>
      <c r="AK418" s="22">
        <f t="shared" si="132"/>
        <v>90.238399999999999</v>
      </c>
      <c r="AL418" s="22">
        <f t="shared" si="139"/>
        <v>97.948400000000007</v>
      </c>
      <c r="AM418" s="22">
        <f t="shared" si="133"/>
        <v>95.378399999999999</v>
      </c>
      <c r="AN418" s="22">
        <f t="shared" si="134"/>
        <v>92.294399999999996</v>
      </c>
      <c r="AO418" s="22">
        <f t="shared" si="135"/>
        <v>73.276399999999995</v>
      </c>
      <c r="AP418" s="22">
        <f t="shared" si="136"/>
        <v>108.7424</v>
      </c>
      <c r="AQ418" s="22">
        <f t="shared" si="137"/>
        <v>99.490399999999994</v>
      </c>
      <c r="AR418" s="22">
        <f t="shared" si="138"/>
        <v>80.986400000000003</v>
      </c>
      <c r="AS418" s="22">
        <f>IF(K418&lt;&gt;"", (K418*0.514)+1.8304,"")</f>
        <v>84.584400000000002</v>
      </c>
      <c r="AT418" s="22">
        <f>IF(L418&lt;&gt;"", (L418*0.514)+1.8304,"")</f>
        <v>96.406400000000005</v>
      </c>
      <c r="AU418" s="22">
        <f>IF(M418&lt;&gt;"", (M418*0.514)+1.8304,"")</f>
        <v>29.586400000000001</v>
      </c>
      <c r="AV418" s="22">
        <f>IF(N418&lt;&gt;"", (N418*0.514)+1.8304,"")</f>
        <v>94.350399999999993</v>
      </c>
      <c r="AW418" s="22">
        <f>IF(O418&lt;&gt;"", (O418*0.514)+1.8304,"")</f>
        <v>80.986400000000003</v>
      </c>
      <c r="AX418" s="22">
        <f>IF(P418&lt;&gt;"", (P418*0.514)+1.8304,"")</f>
        <v>61.4544</v>
      </c>
      <c r="AY418" s="22">
        <f>IF(Q418&lt;&gt;"", (Q418*0.514)+1.8304,"")</f>
        <v>3.3723999999999998</v>
      </c>
      <c r="AZ418" s="22">
        <f>IF(R418&lt;&gt;"", (R418*0.514)+1.8304,"")</f>
        <v>92.294399999999996</v>
      </c>
      <c r="BA418" s="22">
        <f>IF(S418&lt;&gt;"", (S418*0.514)+1.8304,"")</f>
        <v>49.118400000000001</v>
      </c>
      <c r="BB418" s="22">
        <f>IF(T418&lt;&gt;"", (T418*0.514)+1.8304,"")</f>
        <v>32.670400000000001</v>
      </c>
      <c r="BC418" s="22">
        <f>IF(U418&lt;&gt;"", (U418*0.514)+1.8304,"")</f>
        <v>77.9024</v>
      </c>
      <c r="BD418" s="22">
        <f>IF(V418&lt;&gt;"", (V418*0.514)+1.8304,"")</f>
        <v>1120.8084000000001</v>
      </c>
      <c r="BE418" s="22">
        <f t="shared" si="141"/>
        <v>94.350399999999993</v>
      </c>
      <c r="BF418" s="22">
        <f t="shared" si="141"/>
        <v>86.6404</v>
      </c>
      <c r="BG418" s="22">
        <f t="shared" si="141"/>
        <v>27.016400000000001</v>
      </c>
      <c r="BH418" s="22">
        <f t="shared" si="140"/>
        <v>35.240400000000001</v>
      </c>
      <c r="BI418" s="22">
        <f t="shared" si="140"/>
        <v>84.070400000000006</v>
      </c>
    </row>
    <row r="419" spans="1:61" hidden="1" x14ac:dyDescent="0.3">
      <c r="A419" s="20">
        <v>45341.194444444445</v>
      </c>
      <c r="B419" s="19">
        <v>171</v>
      </c>
      <c r="C419" s="19">
        <v>172</v>
      </c>
      <c r="D419" s="19">
        <v>187</v>
      </c>
      <c r="E419" s="19">
        <v>181</v>
      </c>
      <c r="F419" s="19">
        <v>174</v>
      </c>
      <c r="G419" s="19">
        <v>133</v>
      </c>
      <c r="H419" s="19">
        <v>209</v>
      </c>
      <c r="I419" s="19">
        <v>190</v>
      </c>
      <c r="J419" s="19">
        <v>155</v>
      </c>
      <c r="K419" s="19">
        <v>162</v>
      </c>
      <c r="L419" s="19">
        <v>185</v>
      </c>
      <c r="M419" s="19">
        <v>55</v>
      </c>
      <c r="N419" s="19">
        <v>183</v>
      </c>
      <c r="O419" s="19">
        <v>156</v>
      </c>
      <c r="P419" s="19">
        <v>121</v>
      </c>
      <c r="Q419" s="19">
        <v>3</v>
      </c>
      <c r="R419" s="19">
        <v>178</v>
      </c>
      <c r="S419" s="19">
        <v>93</v>
      </c>
      <c r="T419" s="19">
        <v>61</v>
      </c>
      <c r="U419" s="19">
        <v>150</v>
      </c>
      <c r="V419" s="19">
        <v>2169</v>
      </c>
      <c r="W419" s="19">
        <v>182</v>
      </c>
      <c r="X419" s="19">
        <v>166</v>
      </c>
      <c r="Y419" s="19">
        <v>47</v>
      </c>
      <c r="Z419" s="19">
        <v>67</v>
      </c>
      <c r="AA419" s="19">
        <v>159</v>
      </c>
      <c r="AB419" s="19"/>
      <c r="AC419" s="19"/>
      <c r="AD419" s="19"/>
      <c r="AE419" s="19"/>
      <c r="AF419" s="19"/>
      <c r="AG419" s="19"/>
      <c r="AI419" s="21">
        <f t="shared" si="128"/>
        <v>45341.194444444445</v>
      </c>
      <c r="AJ419" s="22">
        <f t="shared" si="131"/>
        <v>89.724400000000003</v>
      </c>
      <c r="AK419" s="22">
        <f t="shared" si="132"/>
        <v>90.238399999999999</v>
      </c>
      <c r="AL419" s="22">
        <f t="shared" si="139"/>
        <v>97.948400000000007</v>
      </c>
      <c r="AM419" s="22">
        <f t="shared" si="133"/>
        <v>94.864400000000003</v>
      </c>
      <c r="AN419" s="22">
        <f t="shared" si="134"/>
        <v>91.266400000000004</v>
      </c>
      <c r="AO419" s="22">
        <f t="shared" si="135"/>
        <v>70.192399999999992</v>
      </c>
      <c r="AP419" s="22">
        <f t="shared" si="136"/>
        <v>109.2564</v>
      </c>
      <c r="AQ419" s="22">
        <f t="shared" si="137"/>
        <v>99.490399999999994</v>
      </c>
      <c r="AR419" s="22">
        <f t="shared" si="138"/>
        <v>81.500399999999999</v>
      </c>
      <c r="AS419" s="22">
        <f>IF(K419&lt;&gt;"", (K419*0.514)+1.8304,"")</f>
        <v>85.098399999999998</v>
      </c>
      <c r="AT419" s="22">
        <f>IF(L419&lt;&gt;"", (L419*0.514)+1.8304,"")</f>
        <v>96.920400000000001</v>
      </c>
      <c r="AU419" s="22">
        <f>IF(M419&lt;&gt;"", (M419*0.514)+1.8304,"")</f>
        <v>30.1004</v>
      </c>
      <c r="AV419" s="22">
        <f>IF(N419&lt;&gt;"", (N419*0.514)+1.8304,"")</f>
        <v>95.892399999999995</v>
      </c>
      <c r="AW419" s="22">
        <f>IF(O419&lt;&gt;"", (O419*0.514)+1.8304,"")</f>
        <v>82.014399999999995</v>
      </c>
      <c r="AX419" s="22">
        <f>IF(P419&lt;&gt;"", (P419*0.514)+1.8304,"")</f>
        <v>64.0244</v>
      </c>
      <c r="AY419" s="22">
        <f>IF(Q419&lt;&gt;"", (Q419*0.514)+1.8304,"")</f>
        <v>3.3723999999999998</v>
      </c>
      <c r="AZ419" s="22">
        <f>IF(R419&lt;&gt;"", (R419*0.514)+1.8304,"")</f>
        <v>93.322400000000002</v>
      </c>
      <c r="BA419" s="22">
        <f>IF(S419&lt;&gt;"", (S419*0.514)+1.8304,"")</f>
        <v>49.632399999999997</v>
      </c>
      <c r="BB419" s="22">
        <f>IF(T419&lt;&gt;"", (T419*0.514)+1.8304,"")</f>
        <v>33.184399999999997</v>
      </c>
      <c r="BC419" s="22">
        <f>IF(U419&lt;&gt;"", (U419*0.514)+1.8304,"")</f>
        <v>78.930400000000006</v>
      </c>
      <c r="BD419" s="22">
        <f>IF(V419&lt;&gt;"", (V419*0.514)+1.8304,"")</f>
        <v>1116.6964</v>
      </c>
      <c r="BE419" s="22">
        <f t="shared" si="141"/>
        <v>95.378399999999999</v>
      </c>
      <c r="BF419" s="22">
        <f t="shared" si="141"/>
        <v>87.154399999999995</v>
      </c>
      <c r="BG419" s="22">
        <f t="shared" si="141"/>
        <v>25.988400000000002</v>
      </c>
      <c r="BH419" s="22">
        <f t="shared" si="140"/>
        <v>36.2684</v>
      </c>
      <c r="BI419" s="22">
        <f t="shared" si="140"/>
        <v>83.556399999999996</v>
      </c>
    </row>
    <row r="420" spans="1:61" hidden="1" x14ac:dyDescent="0.3">
      <c r="A420" s="20">
        <v>45341.201388888891</v>
      </c>
      <c r="B420" s="19">
        <v>169</v>
      </c>
      <c r="C420" s="19">
        <v>171</v>
      </c>
      <c r="D420" s="19">
        <v>187</v>
      </c>
      <c r="E420" s="19">
        <v>181</v>
      </c>
      <c r="F420" s="19">
        <v>174</v>
      </c>
      <c r="G420" s="19">
        <v>130</v>
      </c>
      <c r="H420" s="19">
        <v>210</v>
      </c>
      <c r="I420" s="19">
        <v>190</v>
      </c>
      <c r="J420" s="19">
        <v>156</v>
      </c>
      <c r="K420" s="19">
        <v>163</v>
      </c>
      <c r="L420" s="19">
        <v>187</v>
      </c>
      <c r="M420" s="19">
        <v>58</v>
      </c>
      <c r="N420" s="19">
        <v>187</v>
      </c>
      <c r="O420" s="19">
        <v>157</v>
      </c>
      <c r="P420" s="19">
        <v>123</v>
      </c>
      <c r="Q420" s="19">
        <v>3</v>
      </c>
      <c r="R420" s="19">
        <v>178</v>
      </c>
      <c r="S420" s="19">
        <v>93</v>
      </c>
      <c r="T420" s="19">
        <v>60</v>
      </c>
      <c r="U420" s="19">
        <v>149</v>
      </c>
      <c r="V420" s="19">
        <v>2159</v>
      </c>
      <c r="W420" s="19">
        <v>181</v>
      </c>
      <c r="X420" s="19">
        <v>166</v>
      </c>
      <c r="Y420" s="19">
        <v>49</v>
      </c>
      <c r="Z420" s="19">
        <v>66</v>
      </c>
      <c r="AA420" s="19">
        <v>161</v>
      </c>
      <c r="AB420" s="19"/>
      <c r="AC420" s="19"/>
      <c r="AD420" s="19"/>
      <c r="AE420" s="19"/>
      <c r="AF420" s="19"/>
      <c r="AG420" s="19"/>
      <c r="AI420" s="21">
        <f t="shared" si="128"/>
        <v>45341.201388888891</v>
      </c>
      <c r="AJ420" s="22">
        <f t="shared" si="131"/>
        <v>88.696399999999997</v>
      </c>
      <c r="AK420" s="22">
        <f t="shared" si="132"/>
        <v>89.724400000000003</v>
      </c>
      <c r="AL420" s="22">
        <f t="shared" si="139"/>
        <v>97.948400000000007</v>
      </c>
      <c r="AM420" s="22">
        <f t="shared" si="133"/>
        <v>94.864400000000003</v>
      </c>
      <c r="AN420" s="22">
        <f t="shared" si="134"/>
        <v>91.266400000000004</v>
      </c>
      <c r="AO420" s="22">
        <f t="shared" si="135"/>
        <v>68.650400000000005</v>
      </c>
      <c r="AP420" s="22">
        <f t="shared" si="136"/>
        <v>109.7704</v>
      </c>
      <c r="AQ420" s="22">
        <f t="shared" si="137"/>
        <v>99.490399999999994</v>
      </c>
      <c r="AR420" s="22">
        <f t="shared" si="138"/>
        <v>82.014399999999995</v>
      </c>
      <c r="AS420" s="22">
        <f>IF(K420&lt;&gt;"", (K420*0.514)+1.8304,"")</f>
        <v>85.612399999999994</v>
      </c>
      <c r="AT420" s="22">
        <f>IF(L420&lt;&gt;"", (L420*0.514)+1.8304,"")</f>
        <v>97.948400000000007</v>
      </c>
      <c r="AU420" s="22">
        <f>IF(M420&lt;&gt;"", (M420*0.514)+1.8304,"")</f>
        <v>31.642400000000002</v>
      </c>
      <c r="AV420" s="22">
        <f>IF(N420&lt;&gt;"", (N420*0.514)+1.8304,"")</f>
        <v>97.948400000000007</v>
      </c>
      <c r="AW420" s="22">
        <f>IF(O420&lt;&gt;"", (O420*0.514)+1.8304,"")</f>
        <v>82.528400000000005</v>
      </c>
      <c r="AX420" s="22">
        <f>IF(P420&lt;&gt;"", (P420*0.514)+1.8304,"")</f>
        <v>65.052400000000006</v>
      </c>
      <c r="AY420" s="22">
        <f>IF(Q420&lt;&gt;"", (Q420*0.514)+1.8304,"")</f>
        <v>3.3723999999999998</v>
      </c>
      <c r="AZ420" s="22">
        <f>IF(R420&lt;&gt;"", (R420*0.514)+1.8304,"")</f>
        <v>93.322400000000002</v>
      </c>
      <c r="BA420" s="22">
        <f>IF(S420&lt;&gt;"", (S420*0.514)+1.8304,"")</f>
        <v>49.632399999999997</v>
      </c>
      <c r="BB420" s="22">
        <f>IF(T420&lt;&gt;"", (T420*0.514)+1.8304,"")</f>
        <v>32.670400000000001</v>
      </c>
      <c r="BC420" s="22">
        <f>IF(U420&lt;&gt;"", (U420*0.514)+1.8304,"")</f>
        <v>78.416399999999996</v>
      </c>
      <c r="BD420" s="22">
        <f>IF(V420&lt;&gt;"", (V420*0.514)+1.8304,"")</f>
        <v>1111.5564000000002</v>
      </c>
      <c r="BE420" s="22">
        <f t="shared" si="141"/>
        <v>94.864400000000003</v>
      </c>
      <c r="BF420" s="22">
        <f t="shared" si="141"/>
        <v>87.154399999999995</v>
      </c>
      <c r="BG420" s="22">
        <f t="shared" si="141"/>
        <v>27.016400000000001</v>
      </c>
      <c r="BH420" s="22">
        <f t="shared" si="140"/>
        <v>35.754399999999997</v>
      </c>
      <c r="BI420" s="22">
        <f t="shared" si="140"/>
        <v>84.584400000000002</v>
      </c>
    </row>
    <row r="421" spans="1:61" hidden="1" x14ac:dyDescent="0.3">
      <c r="A421" s="20">
        <v>45341.208333333336</v>
      </c>
      <c r="B421" s="19">
        <v>171</v>
      </c>
      <c r="C421" s="19">
        <v>172</v>
      </c>
      <c r="D421" s="19">
        <v>187</v>
      </c>
      <c r="E421" s="19">
        <v>179</v>
      </c>
      <c r="F421" s="19">
        <v>175</v>
      </c>
      <c r="G421" s="19">
        <v>130</v>
      </c>
      <c r="H421" s="19">
        <v>209</v>
      </c>
      <c r="I421" s="19">
        <v>191</v>
      </c>
      <c r="J421" s="19">
        <v>156</v>
      </c>
      <c r="K421" s="19">
        <v>163</v>
      </c>
      <c r="L421" s="19">
        <v>188</v>
      </c>
      <c r="M421" s="19">
        <v>58</v>
      </c>
      <c r="N421" s="19">
        <v>189</v>
      </c>
      <c r="O421" s="19">
        <v>157</v>
      </c>
      <c r="P421" s="19">
        <v>124</v>
      </c>
      <c r="Q421" s="19">
        <v>3</v>
      </c>
      <c r="R421" s="19">
        <v>179</v>
      </c>
      <c r="S421" s="19">
        <v>92</v>
      </c>
      <c r="T421" s="19">
        <v>61</v>
      </c>
      <c r="U421" s="19">
        <v>151</v>
      </c>
      <c r="V421" s="19">
        <v>2156</v>
      </c>
      <c r="W421" s="19">
        <v>183</v>
      </c>
      <c r="X421" s="19">
        <v>167</v>
      </c>
      <c r="Y421" s="19">
        <v>49</v>
      </c>
      <c r="Z421" s="19">
        <v>66</v>
      </c>
      <c r="AA421" s="19">
        <v>164</v>
      </c>
      <c r="AB421" s="19"/>
      <c r="AC421" s="19"/>
      <c r="AD421" s="19"/>
      <c r="AE421" s="19"/>
      <c r="AF421" s="19"/>
      <c r="AG421" s="19"/>
      <c r="AI421" s="21">
        <f t="shared" si="128"/>
        <v>45341.208333333336</v>
      </c>
      <c r="AJ421" s="22">
        <f t="shared" si="131"/>
        <v>89.724400000000003</v>
      </c>
      <c r="AK421" s="22">
        <f t="shared" si="132"/>
        <v>90.238399999999999</v>
      </c>
      <c r="AL421" s="22">
        <f t="shared" si="139"/>
        <v>97.948400000000007</v>
      </c>
      <c r="AM421" s="22">
        <f t="shared" si="133"/>
        <v>93.836399999999998</v>
      </c>
      <c r="AN421" s="22">
        <f t="shared" si="134"/>
        <v>91.7804</v>
      </c>
      <c r="AO421" s="22">
        <f t="shared" si="135"/>
        <v>68.650400000000005</v>
      </c>
      <c r="AP421" s="22">
        <f t="shared" si="136"/>
        <v>109.2564</v>
      </c>
      <c r="AQ421" s="22">
        <f t="shared" si="137"/>
        <v>100.0044</v>
      </c>
      <c r="AR421" s="22">
        <f t="shared" si="138"/>
        <v>82.014399999999995</v>
      </c>
      <c r="AS421" s="22">
        <f>IF(K421&lt;&gt;"", (K421*0.514)+1.8304,"")</f>
        <v>85.612399999999994</v>
      </c>
      <c r="AT421" s="22">
        <f>IF(L421&lt;&gt;"", (L421*0.514)+1.8304,"")</f>
        <v>98.462400000000002</v>
      </c>
      <c r="AU421" s="22">
        <f>IF(M421&lt;&gt;"", (M421*0.514)+1.8304,"")</f>
        <v>31.642400000000002</v>
      </c>
      <c r="AV421" s="22">
        <f>IF(N421&lt;&gt;"", (N421*0.514)+1.8304,"")</f>
        <v>98.976399999999998</v>
      </c>
      <c r="AW421" s="22">
        <f>IF(O421&lt;&gt;"", (O421*0.514)+1.8304,"")</f>
        <v>82.528400000000005</v>
      </c>
      <c r="AX421" s="22">
        <f>IF(P421&lt;&gt;"", (P421*0.514)+1.8304,"")</f>
        <v>65.566400000000002</v>
      </c>
      <c r="AY421" s="22">
        <f>IF(Q421&lt;&gt;"", (Q421*0.514)+1.8304,"")</f>
        <v>3.3723999999999998</v>
      </c>
      <c r="AZ421" s="22">
        <f>IF(R421&lt;&gt;"", (R421*0.514)+1.8304,"")</f>
        <v>93.836399999999998</v>
      </c>
      <c r="BA421" s="22">
        <f>IF(S421&lt;&gt;"", (S421*0.514)+1.8304,"")</f>
        <v>49.118400000000001</v>
      </c>
      <c r="BB421" s="22">
        <f>IF(T421&lt;&gt;"", (T421*0.514)+1.8304,"")</f>
        <v>33.184399999999997</v>
      </c>
      <c r="BC421" s="22">
        <f>IF(U421&lt;&gt;"", (U421*0.514)+1.8304,"")</f>
        <v>79.444400000000002</v>
      </c>
      <c r="BD421" s="22">
        <f>IF(V421&lt;&gt;"", (V421*0.514)+1.8304,"")</f>
        <v>1110.0144</v>
      </c>
      <c r="BE421" s="22">
        <f t="shared" si="141"/>
        <v>95.892399999999995</v>
      </c>
      <c r="BF421" s="22">
        <f t="shared" si="141"/>
        <v>87.668400000000005</v>
      </c>
      <c r="BG421" s="22">
        <f t="shared" si="141"/>
        <v>27.016400000000001</v>
      </c>
      <c r="BH421" s="22">
        <f t="shared" si="140"/>
        <v>35.754399999999997</v>
      </c>
      <c r="BI421" s="22">
        <f t="shared" si="140"/>
        <v>86.126400000000004</v>
      </c>
    </row>
    <row r="422" spans="1:61" hidden="1" x14ac:dyDescent="0.3">
      <c r="A422" s="20">
        <v>45341.215277777781</v>
      </c>
      <c r="B422" s="19">
        <v>171</v>
      </c>
      <c r="C422" s="19">
        <v>173</v>
      </c>
      <c r="D422" s="19">
        <v>188</v>
      </c>
      <c r="E422" s="19">
        <v>180</v>
      </c>
      <c r="F422" s="19">
        <v>175</v>
      </c>
      <c r="G422" s="19">
        <v>131</v>
      </c>
      <c r="H422" s="19">
        <v>209</v>
      </c>
      <c r="I422" s="19">
        <v>190</v>
      </c>
      <c r="J422" s="19">
        <v>157</v>
      </c>
      <c r="K422" s="19">
        <v>164</v>
      </c>
      <c r="L422" s="19">
        <v>188</v>
      </c>
      <c r="M422" s="19">
        <v>58</v>
      </c>
      <c r="N422" s="19">
        <v>278</v>
      </c>
      <c r="O422" s="19">
        <v>159</v>
      </c>
      <c r="P422" s="19">
        <v>127</v>
      </c>
      <c r="Q422" s="19">
        <v>3</v>
      </c>
      <c r="R422" s="19">
        <v>183</v>
      </c>
      <c r="S422" s="19">
        <v>94</v>
      </c>
      <c r="T422" s="19">
        <v>63</v>
      </c>
      <c r="U422" s="19">
        <v>152</v>
      </c>
      <c r="V422" s="19">
        <v>2158</v>
      </c>
      <c r="W422" s="19">
        <v>185</v>
      </c>
      <c r="X422" s="19">
        <v>169</v>
      </c>
      <c r="Y422" s="19">
        <v>52</v>
      </c>
      <c r="Z422" s="19">
        <v>69</v>
      </c>
      <c r="AA422" s="19">
        <v>163</v>
      </c>
      <c r="AB422" s="19"/>
      <c r="AC422" s="19"/>
      <c r="AD422" s="19"/>
      <c r="AE422" s="19"/>
      <c r="AF422" s="19"/>
      <c r="AG422" s="19"/>
      <c r="AI422" s="21">
        <f t="shared" si="128"/>
        <v>45341.215277777781</v>
      </c>
      <c r="AJ422" s="22">
        <f t="shared" si="131"/>
        <v>89.724400000000003</v>
      </c>
      <c r="AK422" s="22">
        <f t="shared" si="132"/>
        <v>90.752399999999994</v>
      </c>
      <c r="AL422" s="22">
        <f t="shared" si="139"/>
        <v>98.462400000000002</v>
      </c>
      <c r="AM422" s="22">
        <f t="shared" si="133"/>
        <v>94.350399999999993</v>
      </c>
      <c r="AN422" s="22">
        <f t="shared" si="134"/>
        <v>91.7804</v>
      </c>
      <c r="AO422" s="22">
        <f t="shared" si="135"/>
        <v>69.164400000000001</v>
      </c>
      <c r="AP422" s="22">
        <f t="shared" si="136"/>
        <v>109.2564</v>
      </c>
      <c r="AQ422" s="22">
        <f t="shared" si="137"/>
        <v>99.490399999999994</v>
      </c>
      <c r="AR422" s="22">
        <f t="shared" si="138"/>
        <v>82.528400000000005</v>
      </c>
      <c r="AS422" s="22">
        <f>IF(K422&lt;&gt;"", (K422*0.514)+1.8304,"")</f>
        <v>86.126400000000004</v>
      </c>
      <c r="AT422" s="22">
        <f>IF(L422&lt;&gt;"", (L422*0.514)+1.8304,"")</f>
        <v>98.462400000000002</v>
      </c>
      <c r="AU422" s="22">
        <f>IF(M422&lt;&gt;"", (M422*0.514)+1.8304,"")</f>
        <v>31.642400000000002</v>
      </c>
      <c r="AV422" s="22">
        <f>IF(N422&lt;&gt;"", (N422*0.514)+1.8304,"")</f>
        <v>144.72239999999999</v>
      </c>
      <c r="AW422" s="22">
        <f>IF(O422&lt;&gt;"", (O422*0.514)+1.8304,"")</f>
        <v>83.556399999999996</v>
      </c>
      <c r="AX422" s="22">
        <f>IF(P422&lt;&gt;"", (P422*0.514)+1.8304,"")</f>
        <v>67.108400000000003</v>
      </c>
      <c r="AY422" s="22">
        <f>IF(Q422&lt;&gt;"", (Q422*0.514)+1.8304,"")</f>
        <v>3.3723999999999998</v>
      </c>
      <c r="AZ422" s="22">
        <f>IF(R422&lt;&gt;"", (R422*0.514)+1.8304,"")</f>
        <v>95.892399999999995</v>
      </c>
      <c r="BA422" s="22">
        <f>IF(S422&lt;&gt;"", (S422*0.514)+1.8304,"")</f>
        <v>50.1464</v>
      </c>
      <c r="BB422" s="22">
        <f>IF(T422&lt;&gt;"", (T422*0.514)+1.8304,"")</f>
        <v>34.212399999999995</v>
      </c>
      <c r="BC422" s="22">
        <f>IF(U422&lt;&gt;"", (U422*0.514)+1.8304,"")</f>
        <v>79.958399999999997</v>
      </c>
      <c r="BD422" s="22">
        <f>IF(V422&lt;&gt;"", (V422*0.514)+1.8304,"")</f>
        <v>1111.0424</v>
      </c>
      <c r="BE422" s="22">
        <f t="shared" si="141"/>
        <v>96.920400000000001</v>
      </c>
      <c r="BF422" s="22">
        <f t="shared" si="141"/>
        <v>88.696399999999997</v>
      </c>
      <c r="BG422" s="22">
        <f t="shared" si="141"/>
        <v>28.558400000000002</v>
      </c>
      <c r="BH422" s="22">
        <f t="shared" si="140"/>
        <v>37.296399999999998</v>
      </c>
      <c r="BI422" s="22">
        <f t="shared" si="140"/>
        <v>85.612399999999994</v>
      </c>
    </row>
    <row r="423" spans="1:61" hidden="1" x14ac:dyDescent="0.3">
      <c r="A423" s="20">
        <v>45341.222222222219</v>
      </c>
      <c r="B423" s="19">
        <v>172</v>
      </c>
      <c r="C423" s="19">
        <v>172</v>
      </c>
      <c r="D423" s="19">
        <v>189</v>
      </c>
      <c r="E423" s="19">
        <v>181</v>
      </c>
      <c r="F423" s="19">
        <v>173</v>
      </c>
      <c r="G423" s="19">
        <v>133</v>
      </c>
      <c r="H423" s="19">
        <v>207</v>
      </c>
      <c r="I423" s="19">
        <v>190</v>
      </c>
      <c r="J423" s="19">
        <v>158</v>
      </c>
      <c r="K423" s="19">
        <v>165</v>
      </c>
      <c r="L423" s="19">
        <v>190</v>
      </c>
      <c r="M423" s="19">
        <v>59</v>
      </c>
      <c r="N423" s="19">
        <v>330</v>
      </c>
      <c r="O423" s="19">
        <v>160</v>
      </c>
      <c r="P423" s="19">
        <v>126</v>
      </c>
      <c r="Q423" s="19">
        <v>4</v>
      </c>
      <c r="R423" s="19">
        <v>184</v>
      </c>
      <c r="S423" s="19">
        <v>98</v>
      </c>
      <c r="T423" s="19">
        <v>66</v>
      </c>
      <c r="U423" s="19">
        <v>152</v>
      </c>
      <c r="V423" s="19">
        <v>2156</v>
      </c>
      <c r="W423" s="19">
        <v>186</v>
      </c>
      <c r="X423" s="19">
        <v>170</v>
      </c>
      <c r="Y423" s="19">
        <v>53</v>
      </c>
      <c r="Z423" s="19">
        <v>70</v>
      </c>
      <c r="AA423" s="19">
        <v>164</v>
      </c>
      <c r="AB423" s="19"/>
      <c r="AC423" s="19"/>
      <c r="AD423" s="19"/>
      <c r="AE423" s="19"/>
      <c r="AF423" s="19"/>
      <c r="AG423" s="19"/>
      <c r="AI423" s="21">
        <f t="shared" si="128"/>
        <v>45341.222222222219</v>
      </c>
      <c r="AJ423" s="22">
        <f t="shared" si="131"/>
        <v>90.238399999999999</v>
      </c>
      <c r="AK423" s="22">
        <f t="shared" si="132"/>
        <v>90.238399999999999</v>
      </c>
      <c r="AL423" s="22">
        <f t="shared" si="139"/>
        <v>98.976399999999998</v>
      </c>
      <c r="AM423" s="22">
        <f t="shared" si="133"/>
        <v>94.864400000000003</v>
      </c>
      <c r="AN423" s="22">
        <f t="shared" si="134"/>
        <v>90.752399999999994</v>
      </c>
      <c r="AO423" s="22">
        <f t="shared" si="135"/>
        <v>70.192399999999992</v>
      </c>
      <c r="AP423" s="22">
        <f t="shared" si="136"/>
        <v>108.22839999999999</v>
      </c>
      <c r="AQ423" s="22">
        <f t="shared" si="137"/>
        <v>99.490399999999994</v>
      </c>
      <c r="AR423" s="22">
        <f t="shared" si="138"/>
        <v>83.042400000000001</v>
      </c>
      <c r="AS423" s="22">
        <f>IF(K423&lt;&gt;"", (K423*0.514)+1.8304,"")</f>
        <v>86.6404</v>
      </c>
      <c r="AT423" s="22">
        <f>IF(L423&lt;&gt;"", (L423*0.514)+1.8304,"")</f>
        <v>99.490399999999994</v>
      </c>
      <c r="AU423" s="22">
        <f>IF(M423&lt;&gt;"", (M423*0.514)+1.8304,"")</f>
        <v>32.156399999999998</v>
      </c>
      <c r="AV423" s="22">
        <f>IF(N423&lt;&gt;"", (N423*0.514)+1.8304,"")</f>
        <v>171.4504</v>
      </c>
      <c r="AW423" s="22">
        <f>IF(O423&lt;&gt;"", (O423*0.514)+1.8304,"")</f>
        <v>84.070400000000006</v>
      </c>
      <c r="AX423" s="22">
        <f>IF(P423&lt;&gt;"", (P423*0.514)+1.8304,"")</f>
        <v>66.594399999999993</v>
      </c>
      <c r="AY423" s="22">
        <f>IF(Q423&lt;&gt;"", (Q423*0.514)+1.8304,"")</f>
        <v>3.8864000000000001</v>
      </c>
      <c r="AZ423" s="22">
        <f>IF(R423&lt;&gt;"", (R423*0.514)+1.8304,"")</f>
        <v>96.406400000000005</v>
      </c>
      <c r="BA423" s="22">
        <f>IF(S423&lt;&gt;"", (S423*0.514)+1.8304,"")</f>
        <v>52.202399999999997</v>
      </c>
      <c r="BB423" s="22">
        <f>IF(T423&lt;&gt;"", (T423*0.514)+1.8304,"")</f>
        <v>35.754399999999997</v>
      </c>
      <c r="BC423" s="22">
        <f>IF(U423&lt;&gt;"", (U423*0.514)+1.8304,"")</f>
        <v>79.958399999999997</v>
      </c>
      <c r="BD423" s="22">
        <f>IF(V423&lt;&gt;"", (V423*0.514)+1.8304,"")</f>
        <v>1110.0144</v>
      </c>
      <c r="BE423" s="22">
        <f t="shared" si="141"/>
        <v>97.434399999999997</v>
      </c>
      <c r="BF423" s="22">
        <f t="shared" si="141"/>
        <v>89.210399999999993</v>
      </c>
      <c r="BG423" s="22">
        <f t="shared" si="141"/>
        <v>29.072400000000002</v>
      </c>
      <c r="BH423" s="22">
        <f t="shared" ref="BH423:BI434" si="142">IF(Z423&lt;&gt;"", (Z423*0.514)+1.8304,"")</f>
        <v>37.810400000000001</v>
      </c>
      <c r="BI423" s="22">
        <f t="shared" si="142"/>
        <v>86.126400000000004</v>
      </c>
    </row>
    <row r="424" spans="1:61" hidden="1" x14ac:dyDescent="0.3">
      <c r="A424" s="20">
        <v>45341.229166666664</v>
      </c>
      <c r="B424" s="19">
        <v>174</v>
      </c>
      <c r="C424" s="19">
        <v>173</v>
      </c>
      <c r="D424" s="19">
        <v>190</v>
      </c>
      <c r="E424" s="19">
        <v>183</v>
      </c>
      <c r="F424" s="19">
        <v>174</v>
      </c>
      <c r="G424" s="19">
        <v>135</v>
      </c>
      <c r="H424" s="19">
        <v>204</v>
      </c>
      <c r="I424" s="19">
        <v>191</v>
      </c>
      <c r="J424" s="19">
        <v>159</v>
      </c>
      <c r="K424" s="19">
        <v>166</v>
      </c>
      <c r="L424" s="19">
        <v>192</v>
      </c>
      <c r="M424" s="19">
        <v>62</v>
      </c>
      <c r="N424" s="19">
        <v>293</v>
      </c>
      <c r="O424" s="19">
        <v>160</v>
      </c>
      <c r="P424" s="19">
        <v>127</v>
      </c>
      <c r="Q424" s="19">
        <v>4</v>
      </c>
      <c r="R424" s="19">
        <v>184</v>
      </c>
      <c r="S424" s="19">
        <v>96</v>
      </c>
      <c r="T424" s="19">
        <v>64</v>
      </c>
      <c r="U424" s="19">
        <v>153</v>
      </c>
      <c r="V424" s="19">
        <v>2146</v>
      </c>
      <c r="W424" s="19">
        <v>185</v>
      </c>
      <c r="X424" s="19">
        <v>171</v>
      </c>
      <c r="Y424" s="19">
        <v>54</v>
      </c>
      <c r="Z424" s="19">
        <v>65</v>
      </c>
      <c r="AA424" s="19">
        <v>165</v>
      </c>
      <c r="AB424" s="19"/>
      <c r="AC424" s="19"/>
      <c r="AD424" s="19"/>
      <c r="AE424" s="19"/>
      <c r="AF424" s="19"/>
      <c r="AG424" s="19"/>
      <c r="AI424" s="21">
        <f t="shared" si="128"/>
        <v>45341.229166666664</v>
      </c>
      <c r="AJ424" s="22">
        <f t="shared" si="131"/>
        <v>91.266400000000004</v>
      </c>
      <c r="AK424" s="22">
        <f t="shared" si="132"/>
        <v>90.752399999999994</v>
      </c>
      <c r="AL424" s="22">
        <f t="shared" si="139"/>
        <v>99.490399999999994</v>
      </c>
      <c r="AM424" s="22">
        <f t="shared" si="133"/>
        <v>95.892399999999995</v>
      </c>
      <c r="AN424" s="22">
        <f t="shared" si="134"/>
        <v>91.266400000000004</v>
      </c>
      <c r="AO424" s="22">
        <f t="shared" si="135"/>
        <v>71.220399999999998</v>
      </c>
      <c r="AP424" s="22">
        <f t="shared" si="136"/>
        <v>106.68640000000001</v>
      </c>
      <c r="AQ424" s="22">
        <f t="shared" si="137"/>
        <v>100.0044</v>
      </c>
      <c r="AR424" s="22">
        <f t="shared" si="138"/>
        <v>83.556399999999996</v>
      </c>
      <c r="AS424" s="22">
        <f>IF(K424&lt;&gt;"", (K424*0.514)+1.8304,"")</f>
        <v>87.154399999999995</v>
      </c>
      <c r="AT424" s="22">
        <f>IF(L424&lt;&gt;"", (L424*0.514)+1.8304,"")</f>
        <v>100.5184</v>
      </c>
      <c r="AU424" s="22">
        <f>IF(M424&lt;&gt;"", (M424*0.514)+1.8304,"")</f>
        <v>33.698399999999999</v>
      </c>
      <c r="AV424" s="22">
        <f>IF(N424&lt;&gt;"", (N424*0.514)+1.8304,"")</f>
        <v>152.4324</v>
      </c>
      <c r="AW424" s="22">
        <f>IF(O424&lt;&gt;"", (O424*0.514)+1.8304,"")</f>
        <v>84.070400000000006</v>
      </c>
      <c r="AX424" s="22">
        <f>IF(P424&lt;&gt;"", (P424*0.514)+1.8304,"")</f>
        <v>67.108400000000003</v>
      </c>
      <c r="AY424" s="22">
        <f>IF(Q424&lt;&gt;"", (Q424*0.514)+1.8304,"")</f>
        <v>3.8864000000000001</v>
      </c>
      <c r="AZ424" s="22">
        <f>IF(R424&lt;&gt;"", (R424*0.514)+1.8304,"")</f>
        <v>96.406400000000005</v>
      </c>
      <c r="BA424" s="22">
        <f>IF(S424&lt;&gt;"", (S424*0.514)+1.8304,"")</f>
        <v>51.174399999999999</v>
      </c>
      <c r="BB424" s="22">
        <f>IF(T424&lt;&gt;"", (T424*0.514)+1.8304,"")</f>
        <v>34.726399999999998</v>
      </c>
      <c r="BC424" s="22">
        <f>IF(U424&lt;&gt;"", (U424*0.514)+1.8304,"")</f>
        <v>80.472399999999993</v>
      </c>
      <c r="BD424" s="22">
        <f>IF(V424&lt;&gt;"", (V424*0.514)+1.8304,"")</f>
        <v>1104.8744000000002</v>
      </c>
      <c r="BE424" s="22">
        <f t="shared" si="141"/>
        <v>96.920400000000001</v>
      </c>
      <c r="BF424" s="22">
        <f t="shared" si="141"/>
        <v>89.724400000000003</v>
      </c>
      <c r="BG424" s="22">
        <f t="shared" si="141"/>
        <v>29.586400000000001</v>
      </c>
      <c r="BH424" s="22">
        <f t="shared" si="142"/>
        <v>35.240400000000001</v>
      </c>
      <c r="BI424" s="22">
        <f t="shared" si="142"/>
        <v>86.6404</v>
      </c>
    </row>
    <row r="425" spans="1:61" hidden="1" x14ac:dyDescent="0.3">
      <c r="A425" s="20">
        <v>45341.236111111109</v>
      </c>
      <c r="B425" s="19">
        <v>174</v>
      </c>
      <c r="C425" s="19">
        <v>177</v>
      </c>
      <c r="D425" s="19">
        <v>189</v>
      </c>
      <c r="E425" s="19">
        <v>189</v>
      </c>
      <c r="F425" s="19">
        <v>173</v>
      </c>
      <c r="G425" s="19">
        <v>139</v>
      </c>
      <c r="H425" s="19">
        <v>211</v>
      </c>
      <c r="I425" s="19">
        <v>191</v>
      </c>
      <c r="J425" s="19">
        <v>160</v>
      </c>
      <c r="K425" s="19">
        <v>165</v>
      </c>
      <c r="L425" s="19">
        <v>194</v>
      </c>
      <c r="M425" s="19">
        <v>60</v>
      </c>
      <c r="N425" s="19">
        <v>198</v>
      </c>
      <c r="O425" s="19">
        <v>160</v>
      </c>
      <c r="P425" s="19">
        <v>128</v>
      </c>
      <c r="Q425" s="19">
        <v>3</v>
      </c>
      <c r="R425" s="19">
        <v>186</v>
      </c>
      <c r="S425" s="19">
        <v>99</v>
      </c>
      <c r="T425" s="19">
        <v>65</v>
      </c>
      <c r="U425" s="19">
        <v>155</v>
      </c>
      <c r="V425" s="19">
        <v>2143</v>
      </c>
      <c r="W425" s="19">
        <v>188</v>
      </c>
      <c r="X425" s="19">
        <v>171</v>
      </c>
      <c r="Y425" s="19">
        <v>53</v>
      </c>
      <c r="Z425" s="19">
        <v>69</v>
      </c>
      <c r="AA425" s="19">
        <v>164</v>
      </c>
      <c r="AB425" s="19"/>
      <c r="AC425" s="19"/>
      <c r="AD425" s="19"/>
      <c r="AE425" s="19"/>
      <c r="AF425" s="19"/>
      <c r="AG425" s="19"/>
      <c r="AI425" s="21">
        <f t="shared" si="128"/>
        <v>45341.236111111109</v>
      </c>
      <c r="AJ425" s="22">
        <f t="shared" si="131"/>
        <v>91.266400000000004</v>
      </c>
      <c r="AK425" s="22">
        <f t="shared" si="132"/>
        <v>92.808400000000006</v>
      </c>
      <c r="AL425" s="22">
        <f t="shared" si="139"/>
        <v>98.976399999999998</v>
      </c>
      <c r="AM425" s="22">
        <f t="shared" si="133"/>
        <v>98.976399999999998</v>
      </c>
      <c r="AN425" s="22">
        <f t="shared" si="134"/>
        <v>90.752399999999994</v>
      </c>
      <c r="AO425" s="22">
        <f t="shared" si="135"/>
        <v>73.276399999999995</v>
      </c>
      <c r="AP425" s="22">
        <f t="shared" si="136"/>
        <v>110.28440000000001</v>
      </c>
      <c r="AQ425" s="22">
        <f t="shared" si="137"/>
        <v>100.0044</v>
      </c>
      <c r="AR425" s="22">
        <f t="shared" si="138"/>
        <v>84.070400000000006</v>
      </c>
      <c r="AS425" s="22">
        <f>IF(K425&lt;&gt;"", (K425*0.514)+1.8304,"")</f>
        <v>86.6404</v>
      </c>
      <c r="AT425" s="22">
        <f>IF(L425&lt;&gt;"", (L425*0.514)+1.8304,"")</f>
        <v>101.54640000000001</v>
      </c>
      <c r="AU425" s="22">
        <f>IF(M425&lt;&gt;"", (M425*0.514)+1.8304,"")</f>
        <v>32.670400000000001</v>
      </c>
      <c r="AV425" s="22">
        <f>IF(N425&lt;&gt;"", (N425*0.514)+1.8304,"")</f>
        <v>103.6024</v>
      </c>
      <c r="AW425" s="22">
        <f>IF(O425&lt;&gt;"", (O425*0.514)+1.8304,"")</f>
        <v>84.070400000000006</v>
      </c>
      <c r="AX425" s="22">
        <f>IF(P425&lt;&gt;"", (P425*0.514)+1.8304,"")</f>
        <v>67.622399999999999</v>
      </c>
      <c r="AY425" s="22">
        <f>IF(Q425&lt;&gt;"", (Q425*0.514)+1.8304,"")</f>
        <v>3.3723999999999998</v>
      </c>
      <c r="AZ425" s="22">
        <f>IF(R425&lt;&gt;"", (R425*0.514)+1.8304,"")</f>
        <v>97.434399999999997</v>
      </c>
      <c r="BA425" s="22">
        <f>IF(S425&lt;&gt;"", (S425*0.514)+1.8304,"")</f>
        <v>52.7164</v>
      </c>
      <c r="BB425" s="22">
        <f>IF(T425&lt;&gt;"", (T425*0.514)+1.8304,"")</f>
        <v>35.240400000000001</v>
      </c>
      <c r="BC425" s="22">
        <f>IF(U425&lt;&gt;"", (U425*0.514)+1.8304,"")</f>
        <v>81.500399999999999</v>
      </c>
      <c r="BD425" s="22">
        <f>IF(V425&lt;&gt;"", (V425*0.514)+1.8304,"")</f>
        <v>1103.3324</v>
      </c>
      <c r="BE425" s="22">
        <f t="shared" ref="BE425:BG434" si="143">IF(W425&lt;&gt;"", (W425*0.514)+1.8304,"")</f>
        <v>98.462400000000002</v>
      </c>
      <c r="BF425" s="22">
        <f t="shared" si="143"/>
        <v>89.724400000000003</v>
      </c>
      <c r="BG425" s="22">
        <f t="shared" si="143"/>
        <v>29.072400000000002</v>
      </c>
      <c r="BH425" s="22">
        <f t="shared" si="142"/>
        <v>37.296399999999998</v>
      </c>
      <c r="BI425" s="22">
        <f t="shared" si="142"/>
        <v>86.126400000000004</v>
      </c>
    </row>
    <row r="426" spans="1:61" hidden="1" x14ac:dyDescent="0.3">
      <c r="A426" s="20">
        <v>45341.243055555555</v>
      </c>
      <c r="B426" s="19">
        <v>173</v>
      </c>
      <c r="C426" s="19">
        <v>176</v>
      </c>
      <c r="D426" s="19">
        <v>190</v>
      </c>
      <c r="E426" s="19">
        <v>190</v>
      </c>
      <c r="F426" s="19">
        <v>172</v>
      </c>
      <c r="G426" s="19">
        <v>140</v>
      </c>
      <c r="H426" s="19">
        <v>216</v>
      </c>
      <c r="I426" s="19">
        <v>192</v>
      </c>
      <c r="J426" s="19">
        <v>160</v>
      </c>
      <c r="K426" s="19">
        <v>165</v>
      </c>
      <c r="L426" s="19">
        <v>194</v>
      </c>
      <c r="M426" s="19">
        <v>61</v>
      </c>
      <c r="N426" s="19">
        <v>195</v>
      </c>
      <c r="O426" s="19">
        <v>160</v>
      </c>
      <c r="P426" s="19">
        <v>130</v>
      </c>
      <c r="Q426" s="19">
        <v>3</v>
      </c>
      <c r="R426" s="19">
        <v>186</v>
      </c>
      <c r="S426" s="19">
        <v>99</v>
      </c>
      <c r="T426" s="19">
        <v>63</v>
      </c>
      <c r="U426" s="19">
        <v>155</v>
      </c>
      <c r="V426" s="19">
        <v>2141</v>
      </c>
      <c r="W426" s="19">
        <v>189</v>
      </c>
      <c r="X426" s="19">
        <v>173</v>
      </c>
      <c r="Y426" s="19">
        <v>57</v>
      </c>
      <c r="Z426" s="19">
        <v>68</v>
      </c>
      <c r="AA426" s="19">
        <v>163</v>
      </c>
      <c r="AB426" s="19"/>
      <c r="AC426" s="19"/>
      <c r="AD426" s="19"/>
      <c r="AE426" s="19"/>
      <c r="AF426" s="19"/>
      <c r="AG426" s="19"/>
      <c r="AI426" s="21">
        <f t="shared" si="128"/>
        <v>45341.243055555555</v>
      </c>
      <c r="AJ426" s="22">
        <f t="shared" si="131"/>
        <v>90.752399999999994</v>
      </c>
      <c r="AK426" s="22">
        <f t="shared" si="132"/>
        <v>92.294399999999996</v>
      </c>
      <c r="AL426" s="22">
        <f t="shared" si="139"/>
        <v>99.490399999999994</v>
      </c>
      <c r="AM426" s="22">
        <f t="shared" si="133"/>
        <v>99.490399999999994</v>
      </c>
      <c r="AN426" s="22">
        <f t="shared" si="134"/>
        <v>90.238399999999999</v>
      </c>
      <c r="AO426" s="22">
        <f t="shared" si="135"/>
        <v>73.790400000000005</v>
      </c>
      <c r="AP426" s="22">
        <f t="shared" si="136"/>
        <v>112.8544</v>
      </c>
      <c r="AQ426" s="22">
        <f t="shared" si="137"/>
        <v>100.5184</v>
      </c>
      <c r="AR426" s="22">
        <f t="shared" si="138"/>
        <v>84.070400000000006</v>
      </c>
      <c r="AS426" s="22">
        <f>IF(K426&lt;&gt;"", (K426*0.514)+1.8304,"")</f>
        <v>86.6404</v>
      </c>
      <c r="AT426" s="22">
        <f>IF(L426&lt;&gt;"", (L426*0.514)+1.8304,"")</f>
        <v>101.54640000000001</v>
      </c>
      <c r="AU426" s="22">
        <f>IF(M426&lt;&gt;"", (M426*0.514)+1.8304,"")</f>
        <v>33.184399999999997</v>
      </c>
      <c r="AV426" s="22">
        <f>IF(N426&lt;&gt;"", (N426*0.514)+1.8304,"")</f>
        <v>102.0604</v>
      </c>
      <c r="AW426" s="22">
        <f>IF(O426&lt;&gt;"", (O426*0.514)+1.8304,"")</f>
        <v>84.070400000000006</v>
      </c>
      <c r="AX426" s="22">
        <f>IF(P426&lt;&gt;"", (P426*0.514)+1.8304,"")</f>
        <v>68.650400000000005</v>
      </c>
      <c r="AY426" s="22">
        <f>IF(Q426&lt;&gt;"", (Q426*0.514)+1.8304,"")</f>
        <v>3.3723999999999998</v>
      </c>
      <c r="AZ426" s="22">
        <f>IF(R426&lt;&gt;"", (R426*0.514)+1.8304,"")</f>
        <v>97.434399999999997</v>
      </c>
      <c r="BA426" s="22">
        <f>IF(S426&lt;&gt;"", (S426*0.514)+1.8304,"")</f>
        <v>52.7164</v>
      </c>
      <c r="BB426" s="22">
        <f>IF(T426&lt;&gt;"", (T426*0.514)+1.8304,"")</f>
        <v>34.212399999999995</v>
      </c>
      <c r="BC426" s="22">
        <f>IF(U426&lt;&gt;"", (U426*0.514)+1.8304,"")</f>
        <v>81.500399999999999</v>
      </c>
      <c r="BD426" s="22">
        <f>IF(V426&lt;&gt;"", (V426*0.514)+1.8304,"")</f>
        <v>1102.3044</v>
      </c>
      <c r="BE426" s="22">
        <f t="shared" si="143"/>
        <v>98.976399999999998</v>
      </c>
      <c r="BF426" s="22">
        <f t="shared" si="143"/>
        <v>90.752399999999994</v>
      </c>
      <c r="BG426" s="22">
        <f t="shared" si="143"/>
        <v>31.128400000000003</v>
      </c>
      <c r="BH426" s="22">
        <f t="shared" si="142"/>
        <v>36.782399999999996</v>
      </c>
      <c r="BI426" s="22">
        <f t="shared" si="142"/>
        <v>85.612399999999994</v>
      </c>
    </row>
    <row r="427" spans="1:61" hidden="1" x14ac:dyDescent="0.3">
      <c r="A427" s="20">
        <v>45341.25</v>
      </c>
      <c r="B427" s="19">
        <v>172</v>
      </c>
      <c r="C427" s="19">
        <v>176</v>
      </c>
      <c r="D427" s="19">
        <v>189</v>
      </c>
      <c r="E427" s="19">
        <v>190</v>
      </c>
      <c r="F427" s="19">
        <v>171</v>
      </c>
      <c r="G427" s="19">
        <v>143</v>
      </c>
      <c r="H427" s="19">
        <v>218</v>
      </c>
      <c r="I427" s="19">
        <v>192</v>
      </c>
      <c r="J427" s="19">
        <v>160</v>
      </c>
      <c r="K427" s="19">
        <v>165</v>
      </c>
      <c r="L427" s="19">
        <v>194</v>
      </c>
      <c r="M427" s="19">
        <v>63</v>
      </c>
      <c r="N427" s="19">
        <v>194</v>
      </c>
      <c r="O427" s="19">
        <v>160</v>
      </c>
      <c r="P427" s="19">
        <v>128</v>
      </c>
      <c r="Q427" s="19">
        <v>3</v>
      </c>
      <c r="R427" s="19">
        <v>188</v>
      </c>
      <c r="S427" s="19">
        <v>99</v>
      </c>
      <c r="T427" s="19">
        <v>65</v>
      </c>
      <c r="U427" s="19">
        <v>154</v>
      </c>
      <c r="V427" s="19">
        <v>2137</v>
      </c>
      <c r="W427" s="19">
        <v>187</v>
      </c>
      <c r="X427" s="19">
        <v>172</v>
      </c>
      <c r="Y427" s="19">
        <v>53</v>
      </c>
      <c r="Z427" s="19">
        <v>68</v>
      </c>
      <c r="AA427" s="19">
        <v>165</v>
      </c>
      <c r="AB427" s="19"/>
      <c r="AC427" s="19"/>
      <c r="AD427" s="19"/>
      <c r="AE427" s="19"/>
      <c r="AF427" s="19"/>
      <c r="AG427" s="19"/>
      <c r="AI427" s="21">
        <f t="shared" si="128"/>
        <v>45341.25</v>
      </c>
      <c r="AJ427" s="22">
        <f t="shared" si="131"/>
        <v>90.238399999999999</v>
      </c>
      <c r="AK427" s="22">
        <f t="shared" si="132"/>
        <v>92.294399999999996</v>
      </c>
      <c r="AL427" s="22">
        <f t="shared" si="139"/>
        <v>98.976399999999998</v>
      </c>
      <c r="AM427" s="22">
        <f t="shared" si="133"/>
        <v>99.490399999999994</v>
      </c>
      <c r="AN427" s="22">
        <f t="shared" si="134"/>
        <v>89.724400000000003</v>
      </c>
      <c r="AO427" s="22">
        <f t="shared" si="135"/>
        <v>75.332399999999993</v>
      </c>
      <c r="AP427" s="22">
        <f t="shared" si="136"/>
        <v>113.8824</v>
      </c>
      <c r="AQ427" s="22">
        <f t="shared" si="137"/>
        <v>100.5184</v>
      </c>
      <c r="AR427" s="22">
        <f t="shared" si="138"/>
        <v>84.070400000000006</v>
      </c>
      <c r="AS427" s="22">
        <f>IF(K427&lt;&gt;"", (K427*0.514)+1.8304,"")</f>
        <v>86.6404</v>
      </c>
      <c r="AT427" s="22">
        <f>IF(L427&lt;&gt;"", (L427*0.514)+1.8304,"")</f>
        <v>101.54640000000001</v>
      </c>
      <c r="AU427" s="22">
        <f>IF(M427&lt;&gt;"", (M427*0.514)+1.8304,"")</f>
        <v>34.212399999999995</v>
      </c>
      <c r="AV427" s="22">
        <f>IF(N427&lt;&gt;"", (N427*0.514)+1.8304,"")</f>
        <v>101.54640000000001</v>
      </c>
      <c r="AW427" s="22">
        <f>IF(O427&lt;&gt;"", (O427*0.514)+1.8304,"")</f>
        <v>84.070400000000006</v>
      </c>
      <c r="AX427" s="22">
        <f>IF(P427&lt;&gt;"", (P427*0.514)+1.8304,"")</f>
        <v>67.622399999999999</v>
      </c>
      <c r="AY427" s="22">
        <f>IF(Q427&lt;&gt;"", (Q427*0.514)+1.8304,"")</f>
        <v>3.3723999999999998</v>
      </c>
      <c r="AZ427" s="22">
        <f>IF(R427&lt;&gt;"", (R427*0.514)+1.8304,"")</f>
        <v>98.462400000000002</v>
      </c>
      <c r="BA427" s="22">
        <f>IF(S427&lt;&gt;"", (S427*0.514)+1.8304,"")</f>
        <v>52.7164</v>
      </c>
      <c r="BB427" s="22">
        <f>IF(T427&lt;&gt;"", (T427*0.514)+1.8304,"")</f>
        <v>35.240400000000001</v>
      </c>
      <c r="BC427" s="22">
        <f>IF(U427&lt;&gt;"", (U427*0.514)+1.8304,"")</f>
        <v>80.986400000000003</v>
      </c>
      <c r="BD427" s="22">
        <f>IF(V427&lt;&gt;"", (V427*0.514)+1.8304,"")</f>
        <v>1100.2484000000002</v>
      </c>
      <c r="BE427" s="22">
        <f t="shared" si="143"/>
        <v>97.948400000000007</v>
      </c>
      <c r="BF427" s="22">
        <f t="shared" si="143"/>
        <v>90.238399999999999</v>
      </c>
      <c r="BG427" s="22">
        <f t="shared" si="143"/>
        <v>29.072400000000002</v>
      </c>
      <c r="BH427" s="22">
        <f t="shared" si="142"/>
        <v>36.782399999999996</v>
      </c>
      <c r="BI427" s="22">
        <f t="shared" si="142"/>
        <v>86.6404</v>
      </c>
    </row>
    <row r="428" spans="1:61" hidden="1" x14ac:dyDescent="0.3">
      <c r="A428" s="20">
        <v>45341.256944444445</v>
      </c>
      <c r="B428" s="19">
        <v>172</v>
      </c>
      <c r="C428" s="19">
        <v>177</v>
      </c>
      <c r="D428" s="19">
        <v>189</v>
      </c>
      <c r="E428" s="19">
        <v>190</v>
      </c>
      <c r="F428" s="19">
        <v>171</v>
      </c>
      <c r="G428" s="19">
        <v>139</v>
      </c>
      <c r="H428" s="19">
        <v>216</v>
      </c>
      <c r="I428" s="19">
        <v>192</v>
      </c>
      <c r="J428" s="19">
        <v>159</v>
      </c>
      <c r="K428" s="19">
        <v>164</v>
      </c>
      <c r="L428" s="19">
        <v>193</v>
      </c>
      <c r="M428" s="19">
        <v>62</v>
      </c>
      <c r="N428" s="19">
        <v>194</v>
      </c>
      <c r="O428" s="19">
        <v>160</v>
      </c>
      <c r="P428" s="19">
        <v>129</v>
      </c>
      <c r="Q428" s="19">
        <v>4</v>
      </c>
      <c r="R428" s="19">
        <v>189</v>
      </c>
      <c r="S428" s="19">
        <v>98</v>
      </c>
      <c r="T428" s="19">
        <v>67</v>
      </c>
      <c r="U428" s="19">
        <v>153</v>
      </c>
      <c r="V428" s="19">
        <v>2131</v>
      </c>
      <c r="W428" s="19">
        <v>186</v>
      </c>
      <c r="X428" s="19">
        <v>172</v>
      </c>
      <c r="Y428" s="19">
        <v>53</v>
      </c>
      <c r="Z428" s="19">
        <v>68</v>
      </c>
      <c r="AA428" s="19">
        <v>166</v>
      </c>
      <c r="AB428" s="19"/>
      <c r="AC428" s="19"/>
      <c r="AD428" s="19"/>
      <c r="AE428" s="19"/>
      <c r="AF428" s="19"/>
      <c r="AG428" s="19"/>
      <c r="AI428" s="21">
        <f t="shared" si="128"/>
        <v>45341.256944444445</v>
      </c>
      <c r="AJ428" s="22">
        <f t="shared" si="131"/>
        <v>90.238399999999999</v>
      </c>
      <c r="AK428" s="22">
        <f t="shared" si="132"/>
        <v>92.808400000000006</v>
      </c>
      <c r="AL428" s="22">
        <f t="shared" si="139"/>
        <v>98.976399999999998</v>
      </c>
      <c r="AM428" s="22">
        <f t="shared" si="133"/>
        <v>99.490399999999994</v>
      </c>
      <c r="AN428" s="22">
        <f t="shared" si="134"/>
        <v>89.724400000000003</v>
      </c>
      <c r="AO428" s="22">
        <f t="shared" si="135"/>
        <v>73.276399999999995</v>
      </c>
      <c r="AP428" s="22">
        <f t="shared" si="136"/>
        <v>112.8544</v>
      </c>
      <c r="AQ428" s="22">
        <f t="shared" si="137"/>
        <v>100.5184</v>
      </c>
      <c r="AR428" s="22">
        <f t="shared" si="138"/>
        <v>83.556399999999996</v>
      </c>
      <c r="AS428" s="22">
        <f>IF(K428&lt;&gt;"", (K428*0.514)+1.8304,"")</f>
        <v>86.126400000000004</v>
      </c>
      <c r="AT428" s="22">
        <f>IF(L428&lt;&gt;"", (L428*0.514)+1.8304,"")</f>
        <v>101.0324</v>
      </c>
      <c r="AU428" s="22">
        <f>IF(M428&lt;&gt;"", (M428*0.514)+1.8304,"")</f>
        <v>33.698399999999999</v>
      </c>
      <c r="AV428" s="22">
        <f>IF(N428&lt;&gt;"", (N428*0.514)+1.8304,"")</f>
        <v>101.54640000000001</v>
      </c>
      <c r="AW428" s="22">
        <f>IF(O428&lt;&gt;"", (O428*0.514)+1.8304,"")</f>
        <v>84.070400000000006</v>
      </c>
      <c r="AX428" s="22">
        <f>IF(P428&lt;&gt;"", (P428*0.514)+1.8304,"")</f>
        <v>68.136399999999995</v>
      </c>
      <c r="AY428" s="22">
        <f>IF(Q428&lt;&gt;"", (Q428*0.514)+1.8304,"")</f>
        <v>3.8864000000000001</v>
      </c>
      <c r="AZ428" s="22">
        <f>IF(R428&lt;&gt;"", (R428*0.514)+1.8304,"")</f>
        <v>98.976399999999998</v>
      </c>
      <c r="BA428" s="22">
        <f>IF(S428&lt;&gt;"", (S428*0.514)+1.8304,"")</f>
        <v>52.202399999999997</v>
      </c>
      <c r="BB428" s="22">
        <f>IF(T428&lt;&gt;"", (T428*0.514)+1.8304,"")</f>
        <v>36.2684</v>
      </c>
      <c r="BC428" s="22">
        <f>IF(U428&lt;&gt;"", (U428*0.514)+1.8304,"")</f>
        <v>80.472399999999993</v>
      </c>
      <c r="BD428" s="22">
        <f>IF(V428&lt;&gt;"", (V428*0.514)+1.8304,"")</f>
        <v>1097.1644000000001</v>
      </c>
      <c r="BE428" s="22">
        <f t="shared" si="143"/>
        <v>97.434399999999997</v>
      </c>
      <c r="BF428" s="22">
        <f t="shared" si="143"/>
        <v>90.238399999999999</v>
      </c>
      <c r="BG428" s="22">
        <f t="shared" si="143"/>
        <v>29.072400000000002</v>
      </c>
      <c r="BH428" s="22">
        <f t="shared" si="142"/>
        <v>36.782399999999996</v>
      </c>
      <c r="BI428" s="22">
        <f t="shared" si="142"/>
        <v>87.154399999999995</v>
      </c>
    </row>
    <row r="429" spans="1:61" hidden="1" x14ac:dyDescent="0.3">
      <c r="A429" s="20">
        <v>45341.263888888891</v>
      </c>
      <c r="B429" s="19">
        <v>172</v>
      </c>
      <c r="C429" s="19">
        <v>177</v>
      </c>
      <c r="D429" s="19">
        <v>188</v>
      </c>
      <c r="E429" s="19">
        <v>190</v>
      </c>
      <c r="F429" s="19">
        <v>168</v>
      </c>
      <c r="G429" s="19">
        <v>138</v>
      </c>
      <c r="H429" s="19">
        <v>218</v>
      </c>
      <c r="I429" s="19">
        <v>192</v>
      </c>
      <c r="J429" s="19">
        <v>160</v>
      </c>
      <c r="K429" s="19">
        <v>164</v>
      </c>
      <c r="L429" s="19">
        <v>194</v>
      </c>
      <c r="M429" s="19">
        <v>62</v>
      </c>
      <c r="N429" s="19">
        <v>193</v>
      </c>
      <c r="O429" s="19">
        <v>160</v>
      </c>
      <c r="P429" s="19">
        <v>129</v>
      </c>
      <c r="Q429" s="19">
        <v>3</v>
      </c>
      <c r="R429" s="19">
        <v>189</v>
      </c>
      <c r="S429" s="19">
        <v>94</v>
      </c>
      <c r="T429" s="19">
        <v>66</v>
      </c>
      <c r="U429" s="19">
        <v>152</v>
      </c>
      <c r="V429" s="19">
        <v>2129</v>
      </c>
      <c r="W429" s="19">
        <v>183</v>
      </c>
      <c r="X429" s="19">
        <v>169</v>
      </c>
      <c r="Y429" s="19">
        <v>55</v>
      </c>
      <c r="Z429" s="19">
        <v>66</v>
      </c>
      <c r="AA429" s="19">
        <v>164</v>
      </c>
      <c r="AB429" s="19"/>
      <c r="AC429" s="19"/>
      <c r="AD429" s="19"/>
      <c r="AE429" s="19"/>
      <c r="AF429" s="19"/>
      <c r="AG429" s="19"/>
      <c r="AI429" s="21">
        <f t="shared" si="128"/>
        <v>45341.263888888891</v>
      </c>
      <c r="AJ429" s="22">
        <f t="shared" si="131"/>
        <v>90.238399999999999</v>
      </c>
      <c r="AK429" s="22">
        <f t="shared" si="132"/>
        <v>92.808400000000006</v>
      </c>
      <c r="AL429" s="22">
        <f t="shared" si="139"/>
        <v>98.462400000000002</v>
      </c>
      <c r="AM429" s="22">
        <f t="shared" si="133"/>
        <v>99.490399999999994</v>
      </c>
      <c r="AN429" s="22">
        <f t="shared" si="134"/>
        <v>88.182400000000001</v>
      </c>
      <c r="AO429" s="22">
        <f t="shared" si="135"/>
        <v>72.7624</v>
      </c>
      <c r="AP429" s="22">
        <f t="shared" si="136"/>
        <v>113.8824</v>
      </c>
      <c r="AQ429" s="22">
        <f t="shared" si="137"/>
        <v>100.5184</v>
      </c>
      <c r="AR429" s="22">
        <f t="shared" si="138"/>
        <v>84.070400000000006</v>
      </c>
      <c r="AS429" s="22">
        <f>IF(K429&lt;&gt;"", (K429*0.514)+1.8304,"")</f>
        <v>86.126400000000004</v>
      </c>
      <c r="AT429" s="22">
        <f>IF(L429&lt;&gt;"", (L429*0.514)+1.8304,"")</f>
        <v>101.54640000000001</v>
      </c>
      <c r="AU429" s="22">
        <f>IF(M429&lt;&gt;"", (M429*0.514)+1.8304,"")</f>
        <v>33.698399999999999</v>
      </c>
      <c r="AV429" s="22">
        <f>IF(N429&lt;&gt;"", (N429*0.514)+1.8304,"")</f>
        <v>101.0324</v>
      </c>
      <c r="AW429" s="22">
        <f>IF(O429&lt;&gt;"", (O429*0.514)+1.8304,"")</f>
        <v>84.070400000000006</v>
      </c>
      <c r="AX429" s="22">
        <f>IF(P429&lt;&gt;"", (P429*0.514)+1.8304,"")</f>
        <v>68.136399999999995</v>
      </c>
      <c r="AY429" s="22">
        <f>IF(Q429&lt;&gt;"", (Q429*0.514)+1.8304,"")</f>
        <v>3.3723999999999998</v>
      </c>
      <c r="AZ429" s="22">
        <f>IF(R429&lt;&gt;"", (R429*0.514)+1.8304,"")</f>
        <v>98.976399999999998</v>
      </c>
      <c r="BA429" s="22">
        <f>IF(S429&lt;&gt;"", (S429*0.514)+1.8304,"")</f>
        <v>50.1464</v>
      </c>
      <c r="BB429" s="22">
        <f>IF(T429&lt;&gt;"", (T429*0.514)+1.8304,"")</f>
        <v>35.754399999999997</v>
      </c>
      <c r="BC429" s="22">
        <f>IF(U429&lt;&gt;"", (U429*0.514)+1.8304,"")</f>
        <v>79.958399999999997</v>
      </c>
      <c r="BD429" s="22">
        <f>IF(V429&lt;&gt;"", (V429*0.514)+1.8304,"")</f>
        <v>1096.1364000000001</v>
      </c>
      <c r="BE429" s="22">
        <f t="shared" si="143"/>
        <v>95.892399999999995</v>
      </c>
      <c r="BF429" s="22">
        <f t="shared" si="143"/>
        <v>88.696399999999997</v>
      </c>
      <c r="BG429" s="22">
        <f t="shared" si="143"/>
        <v>30.1004</v>
      </c>
      <c r="BH429" s="22">
        <f t="shared" si="142"/>
        <v>35.754399999999997</v>
      </c>
      <c r="BI429" s="22">
        <f t="shared" si="142"/>
        <v>86.126400000000004</v>
      </c>
    </row>
    <row r="430" spans="1:61" hidden="1" x14ac:dyDescent="0.3">
      <c r="A430" s="20">
        <v>45341.270833333336</v>
      </c>
      <c r="B430" s="19">
        <v>172</v>
      </c>
      <c r="C430" s="19">
        <v>178</v>
      </c>
      <c r="D430" s="19">
        <v>189</v>
      </c>
      <c r="E430" s="19">
        <v>188</v>
      </c>
      <c r="F430" s="19">
        <v>167</v>
      </c>
      <c r="G430" s="19">
        <v>137</v>
      </c>
      <c r="H430" s="19">
        <v>219</v>
      </c>
      <c r="I430" s="19">
        <v>192</v>
      </c>
      <c r="J430" s="19">
        <v>160</v>
      </c>
      <c r="K430" s="19">
        <v>164</v>
      </c>
      <c r="L430" s="19">
        <v>192</v>
      </c>
      <c r="M430" s="19">
        <v>61</v>
      </c>
      <c r="N430" s="19">
        <v>204</v>
      </c>
      <c r="O430" s="19">
        <v>159</v>
      </c>
      <c r="P430" s="19">
        <v>129</v>
      </c>
      <c r="Q430" s="19">
        <v>3</v>
      </c>
      <c r="R430" s="19">
        <v>189</v>
      </c>
      <c r="S430" s="19">
        <v>98</v>
      </c>
      <c r="T430" s="19">
        <v>65</v>
      </c>
      <c r="U430" s="19">
        <v>152</v>
      </c>
      <c r="V430" s="19">
        <v>2126</v>
      </c>
      <c r="W430" s="19">
        <v>182</v>
      </c>
      <c r="X430" s="19">
        <v>170</v>
      </c>
      <c r="Y430" s="19">
        <v>69</v>
      </c>
      <c r="Z430" s="19">
        <v>74</v>
      </c>
      <c r="AA430" s="19">
        <v>163</v>
      </c>
      <c r="AB430" s="19"/>
      <c r="AC430" s="19"/>
      <c r="AD430" s="19"/>
      <c r="AE430" s="19"/>
      <c r="AF430" s="19"/>
      <c r="AG430" s="19"/>
      <c r="AI430" s="21">
        <f t="shared" si="128"/>
        <v>45341.270833333336</v>
      </c>
      <c r="AJ430" s="22">
        <f t="shared" si="131"/>
        <v>90.238399999999999</v>
      </c>
      <c r="AK430" s="22">
        <f t="shared" si="132"/>
        <v>93.322400000000002</v>
      </c>
      <c r="AL430" s="22">
        <f t="shared" si="139"/>
        <v>98.976399999999998</v>
      </c>
      <c r="AM430" s="22">
        <f t="shared" si="133"/>
        <v>98.462400000000002</v>
      </c>
      <c r="AN430" s="22">
        <f t="shared" si="134"/>
        <v>87.668400000000005</v>
      </c>
      <c r="AO430" s="22">
        <f t="shared" si="135"/>
        <v>72.248400000000004</v>
      </c>
      <c r="AP430" s="22">
        <f t="shared" si="136"/>
        <v>114.3964</v>
      </c>
      <c r="AQ430" s="22">
        <f t="shared" si="137"/>
        <v>100.5184</v>
      </c>
      <c r="AR430" s="22">
        <f t="shared" si="138"/>
        <v>84.070400000000006</v>
      </c>
      <c r="AS430" s="22">
        <f>IF(K430&lt;&gt;"", (K430*0.514)+1.8304,"")</f>
        <v>86.126400000000004</v>
      </c>
      <c r="AT430" s="22">
        <f>IF(L430&lt;&gt;"", (L430*0.514)+1.8304,"")</f>
        <v>100.5184</v>
      </c>
      <c r="AU430" s="22">
        <f>IF(M430&lt;&gt;"", (M430*0.514)+1.8304,"")</f>
        <v>33.184399999999997</v>
      </c>
      <c r="AV430" s="22">
        <f>IF(N430&lt;&gt;"", (N430*0.514)+1.8304,"")</f>
        <v>106.68640000000001</v>
      </c>
      <c r="AW430" s="22">
        <f>IF(O430&lt;&gt;"", (O430*0.514)+1.8304,"")</f>
        <v>83.556399999999996</v>
      </c>
      <c r="AX430" s="22">
        <f>IF(P430&lt;&gt;"", (P430*0.514)+1.8304,"")</f>
        <v>68.136399999999995</v>
      </c>
      <c r="AY430" s="22">
        <f>IF(Q430&lt;&gt;"", (Q430*0.514)+1.8304,"")</f>
        <v>3.3723999999999998</v>
      </c>
      <c r="AZ430" s="22">
        <f>IF(R430&lt;&gt;"", (R430*0.514)+1.8304,"")</f>
        <v>98.976399999999998</v>
      </c>
      <c r="BA430" s="22">
        <f>IF(S430&lt;&gt;"", (S430*0.514)+1.8304,"")</f>
        <v>52.202399999999997</v>
      </c>
      <c r="BB430" s="22">
        <f>IF(T430&lt;&gt;"", (T430*0.514)+1.8304,"")</f>
        <v>35.240400000000001</v>
      </c>
      <c r="BC430" s="22">
        <f>IF(U430&lt;&gt;"", (U430*0.514)+1.8304,"")</f>
        <v>79.958399999999997</v>
      </c>
      <c r="BD430" s="22">
        <f>IF(V430&lt;&gt;"", (V430*0.514)+1.8304,"")</f>
        <v>1094.5944000000002</v>
      </c>
      <c r="BE430" s="22">
        <f t="shared" si="143"/>
        <v>95.378399999999999</v>
      </c>
      <c r="BF430" s="22">
        <f t="shared" si="143"/>
        <v>89.210399999999993</v>
      </c>
      <c r="BG430" s="22">
        <f t="shared" si="143"/>
        <v>37.296399999999998</v>
      </c>
      <c r="BH430" s="22">
        <f t="shared" si="142"/>
        <v>39.866399999999999</v>
      </c>
      <c r="BI430" s="22">
        <f t="shared" si="142"/>
        <v>85.612399999999994</v>
      </c>
    </row>
    <row r="431" spans="1:61" hidden="1" x14ac:dyDescent="0.3">
      <c r="A431" s="20">
        <v>45341.277777777781</v>
      </c>
      <c r="B431" s="19">
        <v>177</v>
      </c>
      <c r="C431" s="19">
        <v>176</v>
      </c>
      <c r="D431" s="19">
        <v>189</v>
      </c>
      <c r="E431" s="19">
        <v>188</v>
      </c>
      <c r="F431" s="19">
        <v>167</v>
      </c>
      <c r="G431" s="19">
        <v>135</v>
      </c>
      <c r="H431" s="19">
        <v>219</v>
      </c>
      <c r="I431" s="19">
        <v>191</v>
      </c>
      <c r="J431" s="19">
        <v>159</v>
      </c>
      <c r="K431" s="19">
        <v>164</v>
      </c>
      <c r="L431" s="19">
        <v>192</v>
      </c>
      <c r="M431" s="19">
        <v>61</v>
      </c>
      <c r="N431" s="19">
        <v>204</v>
      </c>
      <c r="O431" s="19">
        <v>159</v>
      </c>
      <c r="P431" s="19">
        <v>127</v>
      </c>
      <c r="Q431" s="19">
        <v>3</v>
      </c>
      <c r="R431" s="19">
        <v>187</v>
      </c>
      <c r="S431" s="19">
        <v>96</v>
      </c>
      <c r="T431" s="19">
        <v>62</v>
      </c>
      <c r="U431" s="19">
        <v>152</v>
      </c>
      <c r="V431" s="19">
        <v>2121</v>
      </c>
      <c r="W431" s="19">
        <v>183</v>
      </c>
      <c r="X431" s="19">
        <v>170</v>
      </c>
      <c r="Y431" s="19">
        <v>63</v>
      </c>
      <c r="Z431" s="19">
        <v>71</v>
      </c>
      <c r="AA431" s="19">
        <v>163</v>
      </c>
      <c r="AB431" s="19"/>
      <c r="AC431" s="19"/>
      <c r="AD431" s="19"/>
      <c r="AE431" s="19"/>
      <c r="AF431" s="19"/>
      <c r="AG431" s="19"/>
      <c r="AI431" s="21">
        <f t="shared" si="128"/>
        <v>45341.277777777781</v>
      </c>
      <c r="AJ431" s="22">
        <f t="shared" si="131"/>
        <v>92.808400000000006</v>
      </c>
      <c r="AK431" s="22">
        <f t="shared" si="132"/>
        <v>92.294399999999996</v>
      </c>
      <c r="AL431" s="22">
        <f t="shared" si="139"/>
        <v>98.976399999999998</v>
      </c>
      <c r="AM431" s="22">
        <f t="shared" si="133"/>
        <v>98.462400000000002</v>
      </c>
      <c r="AN431" s="22">
        <f t="shared" si="134"/>
        <v>87.668400000000005</v>
      </c>
      <c r="AO431" s="22">
        <f t="shared" si="135"/>
        <v>71.220399999999998</v>
      </c>
      <c r="AP431" s="22">
        <f t="shared" si="136"/>
        <v>114.3964</v>
      </c>
      <c r="AQ431" s="22">
        <f t="shared" si="137"/>
        <v>100.0044</v>
      </c>
      <c r="AR431" s="22">
        <f t="shared" si="138"/>
        <v>83.556399999999996</v>
      </c>
      <c r="AS431" s="22">
        <f>IF(K431&lt;&gt;"", (K431*0.514)+1.8304,"")</f>
        <v>86.126400000000004</v>
      </c>
      <c r="AT431" s="22">
        <f>IF(L431&lt;&gt;"", (L431*0.514)+1.8304,"")</f>
        <v>100.5184</v>
      </c>
      <c r="AU431" s="22">
        <f>IF(M431&lt;&gt;"", (M431*0.514)+1.8304,"")</f>
        <v>33.184399999999997</v>
      </c>
      <c r="AV431" s="22">
        <f>IF(N431&lt;&gt;"", (N431*0.514)+1.8304,"")</f>
        <v>106.68640000000001</v>
      </c>
      <c r="AW431" s="22">
        <f>IF(O431&lt;&gt;"", (O431*0.514)+1.8304,"")</f>
        <v>83.556399999999996</v>
      </c>
      <c r="AX431" s="22">
        <f>IF(P431&lt;&gt;"", (P431*0.514)+1.8304,"")</f>
        <v>67.108400000000003</v>
      </c>
      <c r="AY431" s="22">
        <f>IF(Q431&lt;&gt;"", (Q431*0.514)+1.8304,"")</f>
        <v>3.3723999999999998</v>
      </c>
      <c r="AZ431" s="22">
        <f>IF(R431&lt;&gt;"", (R431*0.514)+1.8304,"")</f>
        <v>97.948400000000007</v>
      </c>
      <c r="BA431" s="22">
        <f>IF(S431&lt;&gt;"", (S431*0.514)+1.8304,"")</f>
        <v>51.174399999999999</v>
      </c>
      <c r="BB431" s="22">
        <f>IF(T431&lt;&gt;"", (T431*0.514)+1.8304,"")</f>
        <v>33.698399999999999</v>
      </c>
      <c r="BC431" s="22">
        <f>IF(U431&lt;&gt;"", (U431*0.514)+1.8304,"")</f>
        <v>79.958399999999997</v>
      </c>
      <c r="BD431" s="22">
        <f>IF(V431&lt;&gt;"", (V431*0.514)+1.8304,"")</f>
        <v>1092.0244</v>
      </c>
      <c r="BE431" s="22">
        <f t="shared" si="143"/>
        <v>95.892399999999995</v>
      </c>
      <c r="BF431" s="22">
        <f t="shared" si="143"/>
        <v>89.210399999999993</v>
      </c>
      <c r="BG431" s="22">
        <f t="shared" si="143"/>
        <v>34.212399999999995</v>
      </c>
      <c r="BH431" s="22">
        <f t="shared" si="142"/>
        <v>38.324399999999997</v>
      </c>
      <c r="BI431" s="22">
        <f t="shared" si="142"/>
        <v>85.612399999999994</v>
      </c>
    </row>
    <row r="432" spans="1:61" hidden="1" x14ac:dyDescent="0.3">
      <c r="A432" s="20">
        <v>45341.284722222219</v>
      </c>
      <c r="B432" s="19">
        <v>176</v>
      </c>
      <c r="C432" s="19">
        <v>176</v>
      </c>
      <c r="D432" s="19">
        <v>188</v>
      </c>
      <c r="E432" s="19">
        <v>188</v>
      </c>
      <c r="F432" s="19">
        <v>167</v>
      </c>
      <c r="G432" s="19">
        <v>136</v>
      </c>
      <c r="H432" s="19">
        <v>215</v>
      </c>
      <c r="I432" s="19">
        <v>191</v>
      </c>
      <c r="J432" s="19">
        <v>159</v>
      </c>
      <c r="K432" s="19">
        <v>164</v>
      </c>
      <c r="L432" s="19">
        <v>192</v>
      </c>
      <c r="M432" s="19">
        <v>62</v>
      </c>
      <c r="N432" s="19">
        <v>210</v>
      </c>
      <c r="O432" s="19">
        <v>159</v>
      </c>
      <c r="P432" s="19">
        <v>125</v>
      </c>
      <c r="Q432" s="19">
        <v>3</v>
      </c>
      <c r="R432" s="19">
        <v>189</v>
      </c>
      <c r="S432" s="19">
        <v>97</v>
      </c>
      <c r="T432" s="19">
        <v>65</v>
      </c>
      <c r="U432" s="19">
        <v>152</v>
      </c>
      <c r="V432" s="19">
        <v>2120</v>
      </c>
      <c r="W432" s="19">
        <v>182</v>
      </c>
      <c r="X432" s="19">
        <v>170</v>
      </c>
      <c r="Y432" s="19">
        <v>55</v>
      </c>
      <c r="Z432" s="19">
        <v>70</v>
      </c>
      <c r="AA432" s="19">
        <v>163</v>
      </c>
      <c r="AB432" s="19"/>
      <c r="AC432" s="19"/>
      <c r="AD432" s="19"/>
      <c r="AE432" s="19"/>
      <c r="AF432" s="19"/>
      <c r="AG432" s="19"/>
      <c r="AI432" s="21">
        <f t="shared" si="128"/>
        <v>45341.284722222219</v>
      </c>
      <c r="AJ432" s="22">
        <f t="shared" si="131"/>
        <v>92.294399999999996</v>
      </c>
      <c r="AK432" s="22">
        <f t="shared" si="132"/>
        <v>92.294399999999996</v>
      </c>
      <c r="AL432" s="22">
        <f t="shared" si="139"/>
        <v>98.462400000000002</v>
      </c>
      <c r="AM432" s="22">
        <f t="shared" si="133"/>
        <v>98.462400000000002</v>
      </c>
      <c r="AN432" s="22">
        <f t="shared" si="134"/>
        <v>87.668400000000005</v>
      </c>
      <c r="AO432" s="22">
        <f t="shared" si="135"/>
        <v>71.734399999999994</v>
      </c>
      <c r="AP432" s="22">
        <f t="shared" si="136"/>
        <v>112.3404</v>
      </c>
      <c r="AQ432" s="22">
        <f t="shared" si="137"/>
        <v>100.0044</v>
      </c>
      <c r="AR432" s="22">
        <f t="shared" si="138"/>
        <v>83.556399999999996</v>
      </c>
      <c r="AS432" s="22">
        <f>IF(K432&lt;&gt;"", (K432*0.514)+1.8304,"")</f>
        <v>86.126400000000004</v>
      </c>
      <c r="AT432" s="22">
        <f>IF(L432&lt;&gt;"", (L432*0.514)+1.8304,"")</f>
        <v>100.5184</v>
      </c>
      <c r="AU432" s="22">
        <f>IF(M432&lt;&gt;"", (M432*0.514)+1.8304,"")</f>
        <v>33.698399999999999</v>
      </c>
      <c r="AV432" s="22">
        <f>IF(N432&lt;&gt;"", (N432*0.514)+1.8304,"")</f>
        <v>109.7704</v>
      </c>
      <c r="AW432" s="22">
        <f>IF(O432&lt;&gt;"", (O432*0.514)+1.8304,"")</f>
        <v>83.556399999999996</v>
      </c>
      <c r="AX432" s="22">
        <f>IF(P432&lt;&gt;"", (P432*0.514)+1.8304,"")</f>
        <v>66.080399999999997</v>
      </c>
      <c r="AY432" s="22">
        <f>IF(Q432&lt;&gt;"", (Q432*0.514)+1.8304,"")</f>
        <v>3.3723999999999998</v>
      </c>
      <c r="AZ432" s="22">
        <f>IF(R432&lt;&gt;"", (R432*0.514)+1.8304,"")</f>
        <v>98.976399999999998</v>
      </c>
      <c r="BA432" s="22">
        <f>IF(S432&lt;&gt;"", (S432*0.514)+1.8304,"")</f>
        <v>51.688400000000001</v>
      </c>
      <c r="BB432" s="22">
        <f>IF(T432&lt;&gt;"", (T432*0.514)+1.8304,"")</f>
        <v>35.240400000000001</v>
      </c>
      <c r="BC432" s="22">
        <f>IF(U432&lt;&gt;"", (U432*0.514)+1.8304,"")</f>
        <v>79.958399999999997</v>
      </c>
      <c r="BD432" s="22">
        <f>IF(V432&lt;&gt;"", (V432*0.514)+1.8304,"")</f>
        <v>1091.5104000000001</v>
      </c>
      <c r="BE432" s="22">
        <f t="shared" si="143"/>
        <v>95.378399999999999</v>
      </c>
      <c r="BF432" s="22">
        <f t="shared" si="143"/>
        <v>89.210399999999993</v>
      </c>
      <c r="BG432" s="22">
        <f t="shared" si="143"/>
        <v>30.1004</v>
      </c>
      <c r="BH432" s="22">
        <f t="shared" si="142"/>
        <v>37.810400000000001</v>
      </c>
      <c r="BI432" s="22">
        <f t="shared" si="142"/>
        <v>85.612399999999994</v>
      </c>
    </row>
    <row r="433" spans="1:61" hidden="1" x14ac:dyDescent="0.3">
      <c r="A433" s="20">
        <v>45341.291666666664</v>
      </c>
      <c r="B433" s="19">
        <v>175</v>
      </c>
      <c r="C433" s="19">
        <v>175</v>
      </c>
      <c r="D433" s="19">
        <v>187</v>
      </c>
      <c r="E433" s="19">
        <v>187</v>
      </c>
      <c r="F433" s="19">
        <v>167</v>
      </c>
      <c r="G433" s="19">
        <v>135</v>
      </c>
      <c r="H433" s="19">
        <v>215</v>
      </c>
      <c r="I433" s="19">
        <v>189</v>
      </c>
      <c r="J433" s="19">
        <v>157</v>
      </c>
      <c r="K433" s="19">
        <v>162</v>
      </c>
      <c r="L433" s="19">
        <v>189</v>
      </c>
      <c r="M433" s="19">
        <v>60</v>
      </c>
      <c r="N433" s="19">
        <v>224</v>
      </c>
      <c r="O433" s="19">
        <v>160</v>
      </c>
      <c r="P433" s="19">
        <v>125</v>
      </c>
      <c r="Q433" s="19">
        <v>3</v>
      </c>
      <c r="R433" s="19">
        <v>188</v>
      </c>
      <c r="S433" s="19">
        <v>95</v>
      </c>
      <c r="T433" s="19">
        <v>64</v>
      </c>
      <c r="U433" s="19">
        <v>149</v>
      </c>
      <c r="V433" s="19">
        <v>2117</v>
      </c>
      <c r="W433" s="19">
        <v>180</v>
      </c>
      <c r="X433" s="19">
        <v>170</v>
      </c>
      <c r="Y433" s="19">
        <v>44</v>
      </c>
      <c r="Z433" s="19">
        <v>70</v>
      </c>
      <c r="AA433" s="19">
        <v>163</v>
      </c>
      <c r="AB433" s="19"/>
      <c r="AC433" s="19"/>
      <c r="AD433" s="19"/>
      <c r="AE433" s="19"/>
      <c r="AF433" s="19"/>
      <c r="AG433" s="19"/>
      <c r="AI433" s="21">
        <f t="shared" si="128"/>
        <v>45341.291666666664</v>
      </c>
      <c r="AJ433" s="22">
        <f t="shared" si="131"/>
        <v>91.7804</v>
      </c>
      <c r="AK433" s="22">
        <f t="shared" si="132"/>
        <v>91.7804</v>
      </c>
      <c r="AL433" s="22">
        <f t="shared" si="139"/>
        <v>97.948400000000007</v>
      </c>
      <c r="AM433" s="22">
        <f t="shared" si="133"/>
        <v>97.948400000000007</v>
      </c>
      <c r="AN433" s="22">
        <f t="shared" si="134"/>
        <v>87.668400000000005</v>
      </c>
      <c r="AO433" s="22">
        <f t="shared" si="135"/>
        <v>71.220399999999998</v>
      </c>
      <c r="AP433" s="22">
        <f t="shared" si="136"/>
        <v>112.3404</v>
      </c>
      <c r="AQ433" s="22">
        <f t="shared" si="137"/>
        <v>98.976399999999998</v>
      </c>
      <c r="AR433" s="22">
        <f t="shared" si="138"/>
        <v>82.528400000000005</v>
      </c>
      <c r="AS433" s="22">
        <f>IF(K433&lt;&gt;"", (K433*0.514)+1.8304,"")</f>
        <v>85.098399999999998</v>
      </c>
      <c r="AT433" s="22">
        <f>IF(L433&lt;&gt;"", (L433*0.514)+1.8304,"")</f>
        <v>98.976399999999998</v>
      </c>
      <c r="AU433" s="22">
        <f>IF(M433&lt;&gt;"", (M433*0.514)+1.8304,"")</f>
        <v>32.670400000000001</v>
      </c>
      <c r="AV433" s="22">
        <f>IF(N433&lt;&gt;"", (N433*0.514)+1.8304,"")</f>
        <v>116.96639999999999</v>
      </c>
      <c r="AW433" s="22">
        <f>IF(O433&lt;&gt;"", (O433*0.514)+1.8304,"")</f>
        <v>84.070400000000006</v>
      </c>
      <c r="AX433" s="22">
        <f>IF(P433&lt;&gt;"", (P433*0.514)+1.8304,"")</f>
        <v>66.080399999999997</v>
      </c>
      <c r="AY433" s="22">
        <f>IF(Q433&lt;&gt;"", (Q433*0.514)+1.8304,"")</f>
        <v>3.3723999999999998</v>
      </c>
      <c r="AZ433" s="22">
        <f>IF(R433&lt;&gt;"", (R433*0.514)+1.8304,"")</f>
        <v>98.462400000000002</v>
      </c>
      <c r="BA433" s="22">
        <f>IF(S433&lt;&gt;"", (S433*0.514)+1.8304,"")</f>
        <v>50.660399999999996</v>
      </c>
      <c r="BB433" s="22">
        <f>IF(T433&lt;&gt;"", (T433*0.514)+1.8304,"")</f>
        <v>34.726399999999998</v>
      </c>
      <c r="BC433" s="22">
        <f>IF(U433&lt;&gt;"", (U433*0.514)+1.8304,"")</f>
        <v>78.416399999999996</v>
      </c>
      <c r="BD433" s="22">
        <f>IF(V433&lt;&gt;"", (V433*0.514)+1.8304,"")</f>
        <v>1089.9684</v>
      </c>
      <c r="BE433" s="22">
        <f t="shared" si="143"/>
        <v>94.350399999999993</v>
      </c>
      <c r="BF433" s="22">
        <f t="shared" si="143"/>
        <v>89.210399999999993</v>
      </c>
      <c r="BG433" s="22">
        <f t="shared" si="143"/>
        <v>24.446400000000001</v>
      </c>
      <c r="BH433" s="22">
        <f t="shared" si="142"/>
        <v>37.810400000000001</v>
      </c>
      <c r="BI433" s="22">
        <f t="shared" si="142"/>
        <v>85.612399999999994</v>
      </c>
    </row>
    <row r="434" spans="1:61" hidden="1" x14ac:dyDescent="0.3">
      <c r="A434" s="20">
        <v>45341.298611111109</v>
      </c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>
        <v>150</v>
      </c>
      <c r="V434" s="19">
        <v>2116</v>
      </c>
      <c r="W434" s="19">
        <v>178</v>
      </c>
      <c r="X434" s="19">
        <v>168</v>
      </c>
      <c r="Y434" s="19">
        <v>52</v>
      </c>
      <c r="Z434" s="19">
        <v>67</v>
      </c>
      <c r="AA434" s="19">
        <v>162</v>
      </c>
      <c r="AB434" s="19"/>
      <c r="AC434" s="19"/>
      <c r="AD434" s="19"/>
      <c r="AE434" s="19"/>
      <c r="AF434" s="19"/>
      <c r="AG434" s="19"/>
      <c r="AI434" s="21">
        <f t="shared" si="128"/>
        <v>45341.298611111109</v>
      </c>
      <c r="AJ434" s="22" t="str">
        <f t="shared" si="131"/>
        <v/>
      </c>
      <c r="AK434" s="22" t="str">
        <f t="shared" si="132"/>
        <v/>
      </c>
      <c r="AL434" s="22" t="str">
        <f t="shared" si="139"/>
        <v/>
      </c>
      <c r="AM434" s="22" t="str">
        <f t="shared" si="133"/>
        <v/>
      </c>
      <c r="AN434" s="22" t="str">
        <f t="shared" si="134"/>
        <v/>
      </c>
      <c r="AO434" s="22" t="str">
        <f t="shared" si="135"/>
        <v/>
      </c>
      <c r="AP434" s="22" t="str">
        <f t="shared" si="136"/>
        <v/>
      </c>
      <c r="AQ434" s="22" t="str">
        <f t="shared" si="137"/>
        <v/>
      </c>
      <c r="AR434" s="22" t="str">
        <f t="shared" si="138"/>
        <v/>
      </c>
      <c r="AS434" s="22" t="str">
        <f>IF(K434&lt;&gt;"", (K434*0.514)+1.8304,"")</f>
        <v/>
      </c>
      <c r="AT434" s="22" t="str">
        <f>IF(L434&lt;&gt;"", (L434*0.514)+1.8304,"")</f>
        <v/>
      </c>
      <c r="AU434" s="22" t="str">
        <f>IF(M434&lt;&gt;"", (M434*0.514)+1.8304,"")</f>
        <v/>
      </c>
      <c r="AV434" s="22" t="str">
        <f>IF(N434&lt;&gt;"", (N434*0.514)+1.8304,"")</f>
        <v/>
      </c>
      <c r="AW434" s="22" t="str">
        <f>IF(O434&lt;&gt;"", (O434*0.514)+1.8304,"")</f>
        <v/>
      </c>
      <c r="AX434" s="22" t="str">
        <f>IF(P434&lt;&gt;"", (P434*0.514)+1.8304,"")</f>
        <v/>
      </c>
      <c r="AY434" s="22" t="str">
        <f>IF(Q434&lt;&gt;"", (Q434*0.514)+1.8304,"")</f>
        <v/>
      </c>
      <c r="AZ434" s="22" t="str">
        <f>IF(R434&lt;&gt;"", (R434*0.514)+1.8304,"")</f>
        <v/>
      </c>
      <c r="BA434" s="22" t="str">
        <f>IF(S434&lt;&gt;"", (S434*0.514)+1.8304,"")</f>
        <v/>
      </c>
      <c r="BB434" s="22" t="str">
        <f>IF(T434&lt;&gt;"", (T434*0.514)+1.8304,"")</f>
        <v/>
      </c>
      <c r="BC434" s="22">
        <f>IF(U434&lt;&gt;"", (U434*0.514)+1.8304,"")</f>
        <v>78.930400000000006</v>
      </c>
      <c r="BD434" s="22">
        <f>IF(V434&lt;&gt;"", (V434*0.514)+1.8304,"")</f>
        <v>1089.4544000000001</v>
      </c>
      <c r="BE434" s="22">
        <f t="shared" si="143"/>
        <v>93.322400000000002</v>
      </c>
      <c r="BF434" s="22">
        <f t="shared" si="143"/>
        <v>88.182400000000001</v>
      </c>
      <c r="BG434" s="22">
        <f t="shared" si="143"/>
        <v>28.558400000000002</v>
      </c>
      <c r="BH434" s="22">
        <f t="shared" si="142"/>
        <v>36.2684</v>
      </c>
      <c r="BI434" s="22">
        <f t="shared" si="142"/>
        <v>85.098399999999998</v>
      </c>
    </row>
    <row r="435" spans="1:61" hidden="1" x14ac:dyDescent="0.3">
      <c r="AI435" s="21"/>
      <c r="AJ435" s="22">
        <f>SUM(AJ2:AJ434)</f>
        <v>42567.110799999959</v>
      </c>
      <c r="AK435" s="22">
        <f t="shared" ref="AK435:AR435" si="144">SUM(AK2:AK434)</f>
        <v>40709.514800000012</v>
      </c>
      <c r="AL435" s="22">
        <f t="shared" si="144"/>
        <v>9426.7531999999992</v>
      </c>
      <c r="AM435" s="22">
        <f t="shared" si="144"/>
        <v>44140.978799999932</v>
      </c>
      <c r="AN435" s="22">
        <f t="shared" si="144"/>
        <v>41583.314799999993</v>
      </c>
      <c r="AO435" s="22">
        <f t="shared" si="144"/>
        <v>27242.123999999985</v>
      </c>
      <c r="AP435" s="22">
        <f t="shared" si="144"/>
        <v>46064.880799999977</v>
      </c>
      <c r="AQ435" s="22">
        <f t="shared" si="144"/>
        <v>42197.544799999989</v>
      </c>
      <c r="AR435" s="22">
        <f t="shared" si="144"/>
        <v>33283.756800000003</v>
      </c>
      <c r="AS435" s="22">
        <f t="shared" ref="AS435:BC435" si="145">SUM(AS2:AS434)</f>
        <v>35824.458799999949</v>
      </c>
      <c r="AT435" s="22">
        <f t="shared" si="145"/>
        <v>40770.166799999985</v>
      </c>
      <c r="AU435" s="22">
        <f t="shared" si="145"/>
        <v>12395.310799999997</v>
      </c>
      <c r="AV435" s="22">
        <f t="shared" si="145"/>
        <v>51886.9588</v>
      </c>
      <c r="AW435" s="22">
        <f t="shared" si="145"/>
        <v>34568.756799999996</v>
      </c>
      <c r="AX435" s="22">
        <f t="shared" si="145"/>
        <v>26214.714799999991</v>
      </c>
      <c r="AY435" s="22">
        <f t="shared" si="145"/>
        <v>1598.2267999999974</v>
      </c>
      <c r="AZ435" s="22">
        <f t="shared" si="145"/>
        <v>42218.618799999982</v>
      </c>
      <c r="BA435" s="22">
        <f t="shared" si="145"/>
        <v>19233.052799999972</v>
      </c>
      <c r="BB435" s="22">
        <f t="shared" si="145"/>
        <v>12896.46079999999</v>
      </c>
      <c r="BC435" s="22">
        <f t="shared" si="145"/>
        <v>32165.806799999969</v>
      </c>
      <c r="BD435" s="22">
        <f t="shared" ref="BD435:BI435" si="146">SUM(BD2:BD434)</f>
        <v>484076.14880000061</v>
      </c>
      <c r="BE435" s="22">
        <f t="shared" si="146"/>
        <v>40036.086399999978</v>
      </c>
      <c r="BF435" s="22">
        <f t="shared" si="146"/>
        <v>36807.740800000021</v>
      </c>
      <c r="BG435" s="22">
        <f t="shared" si="146"/>
        <v>8697.8295999999882</v>
      </c>
      <c r="BH435" s="22">
        <f t="shared" si="146"/>
        <v>15001.804800000005</v>
      </c>
      <c r="BI435" s="22">
        <f t="shared" si="146"/>
        <v>35705.72479999996</v>
      </c>
    </row>
    <row r="436" spans="1:61" hidden="1" x14ac:dyDescent="0.3">
      <c r="AI436" s="18" t="s">
        <v>0</v>
      </c>
      <c r="AJ436" s="22">
        <f>AJ435/432</f>
        <v>98.534978703703601</v>
      </c>
      <c r="AK436" s="22">
        <f t="shared" ref="AK436:AR436" si="147">AK435/432</f>
        <v>94.23498796296299</v>
      </c>
      <c r="AL436" s="22">
        <f t="shared" si="147"/>
        <v>21.821187962962963</v>
      </c>
      <c r="AM436" s="22">
        <f t="shared" si="147"/>
        <v>102.17819166666651</v>
      </c>
      <c r="AN436" s="22">
        <f t="shared" si="147"/>
        <v>96.257673148148129</v>
      </c>
      <c r="AO436" s="22">
        <f t="shared" si="147"/>
        <v>63.060472222222188</v>
      </c>
      <c r="AP436" s="22">
        <f t="shared" si="147"/>
        <v>106.63166851851847</v>
      </c>
      <c r="AQ436" s="22">
        <f t="shared" si="147"/>
        <v>97.679501851851825</v>
      </c>
      <c r="AR436" s="22">
        <f t="shared" si="147"/>
        <v>77.045733333333345</v>
      </c>
      <c r="AS436" s="22">
        <f t="shared" ref="AS436:BC436" si="148">AS435/432</f>
        <v>82.926987962962841</v>
      </c>
      <c r="AT436" s="22">
        <f t="shared" si="148"/>
        <v>94.375386111111069</v>
      </c>
      <c r="AU436" s="22">
        <f t="shared" si="148"/>
        <v>28.692849074074068</v>
      </c>
      <c r="AV436" s="22">
        <f t="shared" si="148"/>
        <v>120.10870092592593</v>
      </c>
      <c r="AW436" s="22">
        <f t="shared" si="148"/>
        <v>80.020270370370355</v>
      </c>
      <c r="AX436" s="22">
        <f t="shared" si="148"/>
        <v>60.682210185185163</v>
      </c>
      <c r="AY436" s="22">
        <f t="shared" si="148"/>
        <v>3.6995990740740683</v>
      </c>
      <c r="AZ436" s="22">
        <f t="shared" si="148"/>
        <v>97.728284259259212</v>
      </c>
      <c r="BA436" s="22">
        <f t="shared" si="148"/>
        <v>44.520955555555489</v>
      </c>
      <c r="BB436" s="22">
        <f t="shared" si="148"/>
        <v>29.852918518518496</v>
      </c>
      <c r="BC436" s="22">
        <f t="shared" si="148"/>
        <v>74.457886111111037</v>
      </c>
      <c r="BD436" s="22">
        <f t="shared" ref="BD436:BI436" si="149">BD435/432</f>
        <v>1120.5466407407421</v>
      </c>
      <c r="BE436" s="22">
        <f t="shared" si="149"/>
        <v>92.676125925925874</v>
      </c>
      <c r="BF436" s="22">
        <f t="shared" si="149"/>
        <v>85.203103703703746</v>
      </c>
      <c r="BG436" s="22">
        <f t="shared" si="149"/>
        <v>20.133864814814789</v>
      </c>
      <c r="BH436" s="22">
        <f t="shared" si="149"/>
        <v>34.726400000000012</v>
      </c>
      <c r="BI436" s="22">
        <f t="shared" si="149"/>
        <v>82.652140740740649</v>
      </c>
    </row>
    <row r="437" spans="1:61" hidden="1" x14ac:dyDescent="0.3">
      <c r="AI437" s="18" t="s">
        <v>1</v>
      </c>
      <c r="AJ437" s="22">
        <f>COUNTBLANK(AJ2:AJ434)</f>
        <v>1</v>
      </c>
      <c r="AK437" s="22">
        <f t="shared" ref="AK437:AR437" si="150">COUNTBLANK(AK2:AK434)</f>
        <v>1</v>
      </c>
      <c r="AL437" s="22">
        <f t="shared" si="150"/>
        <v>335</v>
      </c>
      <c r="AM437" s="22">
        <f t="shared" si="150"/>
        <v>1</v>
      </c>
      <c r="AN437" s="22">
        <f t="shared" si="150"/>
        <v>1</v>
      </c>
      <c r="AO437" s="22">
        <f t="shared" si="150"/>
        <v>28</v>
      </c>
      <c r="AP437" s="22">
        <f t="shared" si="150"/>
        <v>1</v>
      </c>
      <c r="AQ437" s="22">
        <f t="shared" si="150"/>
        <v>1</v>
      </c>
      <c r="AR437" s="22">
        <f t="shared" si="150"/>
        <v>1</v>
      </c>
      <c r="AS437" s="22">
        <f t="shared" ref="AS437:BC437" si="151">COUNTBLANK(AS2:AS434)</f>
        <v>1</v>
      </c>
      <c r="AT437" s="22">
        <f t="shared" si="151"/>
        <v>1</v>
      </c>
      <c r="AU437" s="22">
        <f t="shared" si="151"/>
        <v>1</v>
      </c>
      <c r="AV437" s="22">
        <f t="shared" si="151"/>
        <v>1</v>
      </c>
      <c r="AW437" s="22">
        <f t="shared" si="151"/>
        <v>1</v>
      </c>
      <c r="AX437" s="22">
        <f t="shared" si="151"/>
        <v>1</v>
      </c>
      <c r="AY437" s="22">
        <f t="shared" si="151"/>
        <v>1</v>
      </c>
      <c r="AZ437" s="22">
        <f t="shared" si="151"/>
        <v>1</v>
      </c>
      <c r="BA437" s="22">
        <f t="shared" si="151"/>
        <v>1</v>
      </c>
      <c r="BB437" s="22">
        <f t="shared" si="151"/>
        <v>1</v>
      </c>
      <c r="BC437" s="22">
        <f t="shared" si="151"/>
        <v>1</v>
      </c>
      <c r="BD437" s="22">
        <f t="shared" ref="BD437:BI437" si="152">COUNTBLANK(BD2:BD434)</f>
        <v>1</v>
      </c>
      <c r="BE437" s="22">
        <f t="shared" si="152"/>
        <v>12</v>
      </c>
      <c r="BF437" s="22">
        <f t="shared" si="152"/>
        <v>1</v>
      </c>
      <c r="BG437" s="22">
        <f t="shared" si="152"/>
        <v>59</v>
      </c>
      <c r="BH437" s="22">
        <f t="shared" si="152"/>
        <v>1</v>
      </c>
      <c r="BI437" s="22">
        <f t="shared" si="152"/>
        <v>1</v>
      </c>
    </row>
    <row r="438" spans="1:61" hidden="1" x14ac:dyDescent="0.3">
      <c r="AI438" s="18" t="s">
        <v>8</v>
      </c>
      <c r="AJ438" s="22">
        <f>433-AJ437</f>
        <v>432</v>
      </c>
      <c r="AK438" s="22">
        <f t="shared" ref="AK438:AR438" si="153">433-AK437</f>
        <v>432</v>
      </c>
      <c r="AL438" s="22">
        <f t="shared" si="153"/>
        <v>98</v>
      </c>
      <c r="AM438" s="22">
        <f t="shared" si="153"/>
        <v>432</v>
      </c>
      <c r="AN438" s="22">
        <f t="shared" si="153"/>
        <v>432</v>
      </c>
      <c r="AO438" s="22">
        <f t="shared" si="153"/>
        <v>405</v>
      </c>
      <c r="AP438" s="22">
        <f t="shared" si="153"/>
        <v>432</v>
      </c>
      <c r="AQ438" s="22">
        <f t="shared" si="153"/>
        <v>432</v>
      </c>
      <c r="AR438" s="22">
        <f t="shared" si="153"/>
        <v>432</v>
      </c>
      <c r="AS438" s="22">
        <f t="shared" ref="AS438:BC438" si="154">433-AS437</f>
        <v>432</v>
      </c>
      <c r="AT438" s="22">
        <f t="shared" si="154"/>
        <v>432</v>
      </c>
      <c r="AU438" s="22">
        <f t="shared" si="154"/>
        <v>432</v>
      </c>
      <c r="AV438" s="22">
        <f t="shared" si="154"/>
        <v>432</v>
      </c>
      <c r="AW438" s="22">
        <f t="shared" si="154"/>
        <v>432</v>
      </c>
      <c r="AX438" s="22">
        <f t="shared" si="154"/>
        <v>432</v>
      </c>
      <c r="AY438" s="22">
        <f t="shared" si="154"/>
        <v>432</v>
      </c>
      <c r="AZ438" s="22">
        <f t="shared" si="154"/>
        <v>432</v>
      </c>
      <c r="BA438" s="22">
        <f t="shared" si="154"/>
        <v>432</v>
      </c>
      <c r="BB438" s="22">
        <f t="shared" si="154"/>
        <v>432</v>
      </c>
      <c r="BC438" s="22">
        <f t="shared" si="154"/>
        <v>432</v>
      </c>
      <c r="BD438" s="22">
        <f t="shared" ref="BD438:BI438" si="155">433-BD437</f>
        <v>432</v>
      </c>
      <c r="BE438" s="22">
        <f t="shared" si="155"/>
        <v>421</v>
      </c>
      <c r="BF438" s="22">
        <f t="shared" si="155"/>
        <v>432</v>
      </c>
      <c r="BG438" s="22">
        <f t="shared" si="155"/>
        <v>374</v>
      </c>
      <c r="BH438" s="22">
        <f t="shared" si="155"/>
        <v>432</v>
      </c>
      <c r="BI438" s="22">
        <f t="shared" si="155"/>
        <v>432</v>
      </c>
    </row>
    <row r="439" spans="1:61" hidden="1" x14ac:dyDescent="0.3">
      <c r="AI439" s="18" t="s">
        <v>17</v>
      </c>
      <c r="AJ439" s="22">
        <f>COUNTIF(AJ$2:AJ$434,"&gt;= 9")</f>
        <v>432</v>
      </c>
      <c r="AK439" s="22">
        <f t="shared" ref="AK439:BI439" si="156">COUNTIF(AK$2:AK$434,"&gt;= 9")</f>
        <v>432</v>
      </c>
      <c r="AL439" s="22">
        <f t="shared" si="156"/>
        <v>98</v>
      </c>
      <c r="AM439" s="22">
        <f t="shared" si="156"/>
        <v>432</v>
      </c>
      <c r="AN439" s="22">
        <f t="shared" si="156"/>
        <v>432</v>
      </c>
      <c r="AO439" s="22">
        <f t="shared" si="156"/>
        <v>405</v>
      </c>
      <c r="AP439" s="22">
        <f t="shared" si="156"/>
        <v>432</v>
      </c>
      <c r="AQ439" s="22">
        <f t="shared" si="156"/>
        <v>432</v>
      </c>
      <c r="AR439" s="22">
        <f t="shared" si="156"/>
        <v>432</v>
      </c>
      <c r="AS439" s="22">
        <f t="shared" si="156"/>
        <v>432</v>
      </c>
      <c r="AT439" s="22">
        <f t="shared" si="156"/>
        <v>432</v>
      </c>
      <c r="AU439" s="22">
        <f t="shared" si="156"/>
        <v>432</v>
      </c>
      <c r="AV439" s="22">
        <f t="shared" si="156"/>
        <v>432</v>
      </c>
      <c r="AW439" s="22">
        <f t="shared" si="156"/>
        <v>432</v>
      </c>
      <c r="AX439" s="22">
        <f t="shared" si="156"/>
        <v>432</v>
      </c>
      <c r="AY439" s="22">
        <f t="shared" si="156"/>
        <v>0</v>
      </c>
      <c r="AZ439" s="22">
        <f t="shared" si="156"/>
        <v>432</v>
      </c>
      <c r="BA439" s="22">
        <f t="shared" si="156"/>
        <v>432</v>
      </c>
      <c r="BB439" s="22">
        <f t="shared" si="156"/>
        <v>432</v>
      </c>
      <c r="BC439" s="22">
        <f t="shared" si="156"/>
        <v>432</v>
      </c>
      <c r="BD439" s="22">
        <f t="shared" si="156"/>
        <v>432</v>
      </c>
      <c r="BE439" s="22">
        <f t="shared" si="156"/>
        <v>421</v>
      </c>
      <c r="BF439" s="22">
        <f t="shared" si="156"/>
        <v>432</v>
      </c>
      <c r="BG439" s="22">
        <f t="shared" si="156"/>
        <v>374</v>
      </c>
      <c r="BH439" s="22">
        <f t="shared" si="156"/>
        <v>432</v>
      </c>
      <c r="BI439" s="22">
        <f t="shared" si="156"/>
        <v>432</v>
      </c>
    </row>
    <row r="440" spans="1:61" hidden="1" x14ac:dyDescent="0.3">
      <c r="AI440" s="18" t="s">
        <v>19</v>
      </c>
      <c r="AJ440" s="22">
        <f>COUNTIF(AJ$2:AJ$434,"&gt;= 15")</f>
        <v>432</v>
      </c>
      <c r="AK440" s="22">
        <f t="shared" ref="AK440:BI440" si="157">COUNTIF(AK$2:AK$434,"&gt;= 15")</f>
        <v>432</v>
      </c>
      <c r="AL440" s="22">
        <f t="shared" si="157"/>
        <v>98</v>
      </c>
      <c r="AM440" s="22">
        <f t="shared" si="157"/>
        <v>432</v>
      </c>
      <c r="AN440" s="22">
        <f t="shared" si="157"/>
        <v>432</v>
      </c>
      <c r="AO440" s="22">
        <f t="shared" si="157"/>
        <v>405</v>
      </c>
      <c r="AP440" s="22">
        <f t="shared" si="157"/>
        <v>432</v>
      </c>
      <c r="AQ440" s="22">
        <f t="shared" si="157"/>
        <v>432</v>
      </c>
      <c r="AR440" s="22">
        <f t="shared" si="157"/>
        <v>432</v>
      </c>
      <c r="AS440" s="22">
        <f t="shared" si="157"/>
        <v>432</v>
      </c>
      <c r="AT440" s="22">
        <f t="shared" si="157"/>
        <v>432</v>
      </c>
      <c r="AU440" s="22">
        <f t="shared" si="157"/>
        <v>431</v>
      </c>
      <c r="AV440" s="22">
        <f t="shared" si="157"/>
        <v>432</v>
      </c>
      <c r="AW440" s="22">
        <f t="shared" si="157"/>
        <v>432</v>
      </c>
      <c r="AX440" s="22">
        <f t="shared" si="157"/>
        <v>432</v>
      </c>
      <c r="AY440" s="22">
        <f t="shared" si="157"/>
        <v>0</v>
      </c>
      <c r="AZ440" s="22">
        <f t="shared" si="157"/>
        <v>432</v>
      </c>
      <c r="BA440" s="22">
        <f t="shared" si="157"/>
        <v>432</v>
      </c>
      <c r="BB440" s="22">
        <f t="shared" si="157"/>
        <v>432</v>
      </c>
      <c r="BC440" s="22">
        <f t="shared" si="157"/>
        <v>432</v>
      </c>
      <c r="BD440" s="22">
        <f t="shared" si="157"/>
        <v>432</v>
      </c>
      <c r="BE440" s="22">
        <f t="shared" si="157"/>
        <v>421</v>
      </c>
      <c r="BF440" s="22">
        <f t="shared" si="157"/>
        <v>432</v>
      </c>
      <c r="BG440" s="22">
        <f t="shared" si="157"/>
        <v>338</v>
      </c>
      <c r="BH440" s="22">
        <f t="shared" si="157"/>
        <v>432</v>
      </c>
      <c r="BI440" s="22">
        <f t="shared" si="157"/>
        <v>432</v>
      </c>
    </row>
    <row r="441" spans="1:61" hidden="1" x14ac:dyDescent="0.3">
      <c r="AI441" s="18" t="s">
        <v>2</v>
      </c>
      <c r="AJ441" s="22">
        <f t="shared" ref="AJ441:BI441" si="158">COUNTIF(AJ$2:AJ$434,"&gt;= 25")</f>
        <v>432</v>
      </c>
      <c r="AK441" s="22">
        <f t="shared" si="158"/>
        <v>432</v>
      </c>
      <c r="AL441" s="22">
        <f t="shared" si="158"/>
        <v>98</v>
      </c>
      <c r="AM441" s="22">
        <f t="shared" si="158"/>
        <v>432</v>
      </c>
      <c r="AN441" s="22">
        <f t="shared" si="158"/>
        <v>432</v>
      </c>
      <c r="AO441" s="22">
        <f t="shared" si="158"/>
        <v>405</v>
      </c>
      <c r="AP441" s="22">
        <f t="shared" si="158"/>
        <v>432</v>
      </c>
      <c r="AQ441" s="22">
        <f t="shared" si="158"/>
        <v>432</v>
      </c>
      <c r="AR441" s="22">
        <f t="shared" si="158"/>
        <v>432</v>
      </c>
      <c r="AS441" s="22">
        <f t="shared" si="158"/>
        <v>432</v>
      </c>
      <c r="AT441" s="22">
        <f t="shared" si="158"/>
        <v>432</v>
      </c>
      <c r="AU441" s="22">
        <f t="shared" si="158"/>
        <v>263</v>
      </c>
      <c r="AV441" s="22">
        <f t="shared" si="158"/>
        <v>432</v>
      </c>
      <c r="AW441" s="22">
        <f t="shared" si="158"/>
        <v>432</v>
      </c>
      <c r="AX441" s="22">
        <f t="shared" si="158"/>
        <v>432</v>
      </c>
      <c r="AY441" s="22">
        <f t="shared" si="158"/>
        <v>0</v>
      </c>
      <c r="AZ441" s="22">
        <f t="shared" si="158"/>
        <v>432</v>
      </c>
      <c r="BA441" s="22">
        <f t="shared" si="158"/>
        <v>432</v>
      </c>
      <c r="BB441" s="22">
        <f t="shared" si="158"/>
        <v>299</v>
      </c>
      <c r="BC441" s="22">
        <f t="shared" si="158"/>
        <v>432</v>
      </c>
      <c r="BD441" s="22">
        <f t="shared" si="158"/>
        <v>432</v>
      </c>
      <c r="BE441" s="22">
        <f t="shared" si="158"/>
        <v>421</v>
      </c>
      <c r="BF441" s="22">
        <f t="shared" si="158"/>
        <v>432</v>
      </c>
      <c r="BG441" s="22">
        <f t="shared" si="158"/>
        <v>138</v>
      </c>
      <c r="BH441" s="22">
        <f t="shared" si="158"/>
        <v>406</v>
      </c>
      <c r="BI441" s="22">
        <f t="shared" si="158"/>
        <v>432</v>
      </c>
    </row>
    <row r="442" spans="1:61" hidden="1" x14ac:dyDescent="0.3">
      <c r="AI442" s="18" t="s">
        <v>3</v>
      </c>
      <c r="AJ442" s="22">
        <f t="shared" ref="AJ442:BI442" si="159">COUNTIF(AJ$2:AJ$434,"&gt;= 35")</f>
        <v>432</v>
      </c>
      <c r="AK442" s="22">
        <f t="shared" si="159"/>
        <v>432</v>
      </c>
      <c r="AL442" s="22">
        <f t="shared" si="159"/>
        <v>98</v>
      </c>
      <c r="AM442" s="22">
        <f t="shared" si="159"/>
        <v>432</v>
      </c>
      <c r="AN442" s="22">
        <f t="shared" si="159"/>
        <v>432</v>
      </c>
      <c r="AO442" s="22">
        <f t="shared" si="159"/>
        <v>405</v>
      </c>
      <c r="AP442" s="22">
        <f t="shared" si="159"/>
        <v>432</v>
      </c>
      <c r="AQ442" s="22">
        <f t="shared" si="159"/>
        <v>432</v>
      </c>
      <c r="AR442" s="22">
        <f t="shared" si="159"/>
        <v>432</v>
      </c>
      <c r="AS442" s="22">
        <f t="shared" si="159"/>
        <v>432</v>
      </c>
      <c r="AT442" s="22">
        <f t="shared" si="159"/>
        <v>432</v>
      </c>
      <c r="AU442" s="22">
        <f t="shared" si="159"/>
        <v>85</v>
      </c>
      <c r="AV442" s="22">
        <f t="shared" si="159"/>
        <v>432</v>
      </c>
      <c r="AW442" s="22">
        <f t="shared" si="159"/>
        <v>432</v>
      </c>
      <c r="AX442" s="22">
        <f t="shared" si="159"/>
        <v>432</v>
      </c>
      <c r="AY442" s="22">
        <f t="shared" si="159"/>
        <v>0</v>
      </c>
      <c r="AZ442" s="22">
        <f t="shared" si="159"/>
        <v>432</v>
      </c>
      <c r="BA442" s="22">
        <f t="shared" si="159"/>
        <v>389</v>
      </c>
      <c r="BB442" s="22">
        <f t="shared" si="159"/>
        <v>99</v>
      </c>
      <c r="BC442" s="22">
        <f t="shared" si="159"/>
        <v>432</v>
      </c>
      <c r="BD442" s="22">
        <f t="shared" si="159"/>
        <v>432</v>
      </c>
      <c r="BE442" s="22">
        <f t="shared" si="159"/>
        <v>421</v>
      </c>
      <c r="BF442" s="22">
        <f t="shared" si="159"/>
        <v>432</v>
      </c>
      <c r="BG442" s="22">
        <f t="shared" si="159"/>
        <v>18</v>
      </c>
      <c r="BH442" s="22">
        <f t="shared" si="159"/>
        <v>190</v>
      </c>
      <c r="BI442" s="22">
        <f t="shared" si="159"/>
        <v>432</v>
      </c>
    </row>
    <row r="443" spans="1:61" hidden="1" x14ac:dyDescent="0.3">
      <c r="AI443" s="18" t="s">
        <v>4</v>
      </c>
      <c r="AJ443" s="22">
        <f t="shared" ref="AJ443:BI443" si="160">COUNTIF(AJ$2:AJ$434,"&gt;= 45")</f>
        <v>432</v>
      </c>
      <c r="AK443" s="22">
        <f t="shared" si="160"/>
        <v>432</v>
      </c>
      <c r="AL443" s="22">
        <f t="shared" si="160"/>
        <v>98</v>
      </c>
      <c r="AM443" s="22">
        <f t="shared" si="160"/>
        <v>432</v>
      </c>
      <c r="AN443" s="22">
        <f t="shared" si="160"/>
        <v>432</v>
      </c>
      <c r="AO443" s="22">
        <f t="shared" si="160"/>
        <v>404</v>
      </c>
      <c r="AP443" s="22">
        <f t="shared" si="160"/>
        <v>432</v>
      </c>
      <c r="AQ443" s="22">
        <f t="shared" si="160"/>
        <v>432</v>
      </c>
      <c r="AR443" s="22">
        <f t="shared" si="160"/>
        <v>432</v>
      </c>
      <c r="AS443" s="22">
        <f t="shared" si="160"/>
        <v>432</v>
      </c>
      <c r="AT443" s="22">
        <f t="shared" si="160"/>
        <v>432</v>
      </c>
      <c r="AU443" s="22">
        <f t="shared" si="160"/>
        <v>2</v>
      </c>
      <c r="AV443" s="22">
        <f t="shared" si="160"/>
        <v>432</v>
      </c>
      <c r="AW443" s="22">
        <f t="shared" si="160"/>
        <v>432</v>
      </c>
      <c r="AX443" s="22">
        <f t="shared" si="160"/>
        <v>427</v>
      </c>
      <c r="AY443" s="22">
        <f t="shared" si="160"/>
        <v>0</v>
      </c>
      <c r="AZ443" s="22">
        <f t="shared" si="160"/>
        <v>432</v>
      </c>
      <c r="BA443" s="22">
        <f t="shared" si="160"/>
        <v>214</v>
      </c>
      <c r="BB443" s="22">
        <f t="shared" si="160"/>
        <v>20</v>
      </c>
      <c r="BC443" s="22">
        <f t="shared" si="160"/>
        <v>432</v>
      </c>
      <c r="BD443" s="22">
        <f t="shared" si="160"/>
        <v>432</v>
      </c>
      <c r="BE443" s="22">
        <f t="shared" si="160"/>
        <v>421</v>
      </c>
      <c r="BF443" s="22">
        <f t="shared" si="160"/>
        <v>432</v>
      </c>
      <c r="BG443" s="22">
        <f t="shared" si="160"/>
        <v>0</v>
      </c>
      <c r="BH443" s="22">
        <f t="shared" si="160"/>
        <v>58</v>
      </c>
      <c r="BI443" s="22">
        <f t="shared" si="160"/>
        <v>432</v>
      </c>
    </row>
    <row r="444" spans="1:61" hidden="1" x14ac:dyDescent="0.3">
      <c r="AI444" s="18" t="s">
        <v>5</v>
      </c>
      <c r="AJ444" s="22">
        <f t="shared" ref="AJ444:BI444" si="161">COUNTIF(AJ$2:AJ$434,"&gt;= 55")</f>
        <v>432</v>
      </c>
      <c r="AK444" s="22">
        <f t="shared" si="161"/>
        <v>432</v>
      </c>
      <c r="AL444" s="22">
        <f t="shared" si="161"/>
        <v>98</v>
      </c>
      <c r="AM444" s="22">
        <f t="shared" si="161"/>
        <v>432</v>
      </c>
      <c r="AN444" s="22">
        <f t="shared" si="161"/>
        <v>432</v>
      </c>
      <c r="AO444" s="22">
        <f t="shared" si="161"/>
        <v>360</v>
      </c>
      <c r="AP444" s="22">
        <f t="shared" si="161"/>
        <v>432</v>
      </c>
      <c r="AQ444" s="22">
        <f t="shared" si="161"/>
        <v>432</v>
      </c>
      <c r="AR444" s="22">
        <f t="shared" si="161"/>
        <v>432</v>
      </c>
      <c r="AS444" s="22">
        <f t="shared" si="161"/>
        <v>432</v>
      </c>
      <c r="AT444" s="22">
        <f t="shared" si="161"/>
        <v>432</v>
      </c>
      <c r="AU444" s="22">
        <f t="shared" si="161"/>
        <v>0</v>
      </c>
      <c r="AV444" s="22">
        <f t="shared" si="161"/>
        <v>432</v>
      </c>
      <c r="AW444" s="22">
        <f t="shared" si="161"/>
        <v>432</v>
      </c>
      <c r="AX444" s="22">
        <f t="shared" si="161"/>
        <v>291</v>
      </c>
      <c r="AY444" s="22">
        <f t="shared" si="161"/>
        <v>0</v>
      </c>
      <c r="AZ444" s="22">
        <f t="shared" si="161"/>
        <v>432</v>
      </c>
      <c r="BA444" s="22">
        <f t="shared" si="161"/>
        <v>59</v>
      </c>
      <c r="BB444" s="22">
        <f t="shared" si="161"/>
        <v>0</v>
      </c>
      <c r="BC444" s="22">
        <f t="shared" si="161"/>
        <v>432</v>
      </c>
      <c r="BD444" s="22">
        <f t="shared" si="161"/>
        <v>432</v>
      </c>
      <c r="BE444" s="22">
        <f t="shared" si="161"/>
        <v>421</v>
      </c>
      <c r="BF444" s="22">
        <f t="shared" si="161"/>
        <v>432</v>
      </c>
      <c r="BG444" s="22">
        <f t="shared" si="161"/>
        <v>0</v>
      </c>
      <c r="BH444" s="22">
        <f t="shared" si="161"/>
        <v>0</v>
      </c>
      <c r="BI444" s="22">
        <f t="shared" si="161"/>
        <v>432</v>
      </c>
    </row>
    <row r="445" spans="1:61" hidden="1" x14ac:dyDescent="0.3">
      <c r="AI445" s="18" t="s">
        <v>6</v>
      </c>
      <c r="AJ445" s="22">
        <f t="shared" ref="AJ445:BI445" si="162">COUNTIF(AJ$2:AJ$434,"&gt;= 65")</f>
        <v>432</v>
      </c>
      <c r="AK445" s="22">
        <f t="shared" si="162"/>
        <v>432</v>
      </c>
      <c r="AL445" s="22">
        <f t="shared" si="162"/>
        <v>97</v>
      </c>
      <c r="AM445" s="22">
        <f t="shared" si="162"/>
        <v>432</v>
      </c>
      <c r="AN445" s="22">
        <f t="shared" si="162"/>
        <v>432</v>
      </c>
      <c r="AO445" s="22">
        <f t="shared" si="162"/>
        <v>240</v>
      </c>
      <c r="AP445" s="22">
        <f t="shared" si="162"/>
        <v>432</v>
      </c>
      <c r="AQ445" s="22">
        <f t="shared" si="162"/>
        <v>432</v>
      </c>
      <c r="AR445" s="22">
        <f t="shared" si="162"/>
        <v>404</v>
      </c>
      <c r="AS445" s="22">
        <f t="shared" si="162"/>
        <v>431</v>
      </c>
      <c r="AT445" s="22">
        <f t="shared" si="162"/>
        <v>432</v>
      </c>
      <c r="AU445" s="22">
        <f t="shared" si="162"/>
        <v>0</v>
      </c>
      <c r="AV445" s="22">
        <f t="shared" si="162"/>
        <v>432</v>
      </c>
      <c r="AW445" s="22">
        <f t="shared" si="162"/>
        <v>432</v>
      </c>
      <c r="AX445" s="22">
        <f t="shared" si="162"/>
        <v>133</v>
      </c>
      <c r="AY445" s="22">
        <f t="shared" si="162"/>
        <v>0</v>
      </c>
      <c r="AZ445" s="22">
        <f t="shared" si="162"/>
        <v>432</v>
      </c>
      <c r="BA445" s="22">
        <f t="shared" si="162"/>
        <v>0</v>
      </c>
      <c r="BB445" s="22">
        <f t="shared" si="162"/>
        <v>0</v>
      </c>
      <c r="BC445" s="22">
        <f t="shared" si="162"/>
        <v>372</v>
      </c>
      <c r="BD445" s="22">
        <f t="shared" si="162"/>
        <v>432</v>
      </c>
      <c r="BE445" s="22">
        <f t="shared" si="162"/>
        <v>421</v>
      </c>
      <c r="BF445" s="22">
        <f t="shared" si="162"/>
        <v>432</v>
      </c>
      <c r="BG445" s="22">
        <f t="shared" si="162"/>
        <v>0</v>
      </c>
      <c r="BH445" s="22">
        <f t="shared" si="162"/>
        <v>0</v>
      </c>
      <c r="BI445" s="22">
        <f t="shared" si="162"/>
        <v>431</v>
      </c>
    </row>
    <row r="446" spans="1:61" hidden="1" x14ac:dyDescent="0.3">
      <c r="AI446" s="18" t="s">
        <v>7</v>
      </c>
      <c r="AJ446" s="22">
        <f t="shared" ref="AJ446:BI446" si="163">COUNTIF(AJ$2:AJ$434,"&gt;= 75")</f>
        <v>432</v>
      </c>
      <c r="AK446" s="22">
        <f t="shared" si="163"/>
        <v>432</v>
      </c>
      <c r="AL446" s="22">
        <f t="shared" si="163"/>
        <v>97</v>
      </c>
      <c r="AM446" s="22">
        <f t="shared" si="163"/>
        <v>432</v>
      </c>
      <c r="AN446" s="22">
        <f t="shared" si="163"/>
        <v>432</v>
      </c>
      <c r="AO446" s="22">
        <f t="shared" si="163"/>
        <v>94</v>
      </c>
      <c r="AP446" s="22">
        <f t="shared" si="163"/>
        <v>432</v>
      </c>
      <c r="AQ446" s="22">
        <f t="shared" si="163"/>
        <v>432</v>
      </c>
      <c r="AR446" s="22">
        <f t="shared" si="163"/>
        <v>236</v>
      </c>
      <c r="AS446" s="22">
        <f t="shared" si="163"/>
        <v>370</v>
      </c>
      <c r="AT446" s="22">
        <f t="shared" si="163"/>
        <v>432</v>
      </c>
      <c r="AU446" s="22">
        <f t="shared" si="163"/>
        <v>0</v>
      </c>
      <c r="AV446" s="22">
        <f t="shared" si="163"/>
        <v>432</v>
      </c>
      <c r="AW446" s="22">
        <f t="shared" si="163"/>
        <v>302</v>
      </c>
      <c r="AX446" s="22">
        <f t="shared" si="163"/>
        <v>53</v>
      </c>
      <c r="AY446" s="22">
        <f t="shared" si="163"/>
        <v>0</v>
      </c>
      <c r="AZ446" s="22">
        <f t="shared" si="163"/>
        <v>432</v>
      </c>
      <c r="BA446" s="22">
        <f t="shared" si="163"/>
        <v>0</v>
      </c>
      <c r="BB446" s="22">
        <f t="shared" si="163"/>
        <v>0</v>
      </c>
      <c r="BC446" s="22">
        <f t="shared" si="163"/>
        <v>212</v>
      </c>
      <c r="BD446" s="22">
        <f t="shared" si="163"/>
        <v>432</v>
      </c>
      <c r="BE446" s="22">
        <f t="shared" si="163"/>
        <v>421</v>
      </c>
      <c r="BF446" s="22">
        <f t="shared" si="163"/>
        <v>410</v>
      </c>
      <c r="BG446" s="22">
        <f t="shared" si="163"/>
        <v>0</v>
      </c>
      <c r="BH446" s="22">
        <f t="shared" si="163"/>
        <v>0</v>
      </c>
      <c r="BI446" s="22">
        <f t="shared" si="163"/>
        <v>344</v>
      </c>
    </row>
    <row r="447" spans="1:61" x14ac:dyDescent="0.3">
      <c r="AI447" s="15" t="s">
        <v>15</v>
      </c>
      <c r="AJ447" s="16">
        <f>AJ435/(432-AJ437)</f>
        <v>98.763598143851411</v>
      </c>
      <c r="AK447" s="16">
        <f t="shared" ref="AK447:AR447" si="164">AK435/(432-AK437)</f>
        <v>94.453630626450149</v>
      </c>
      <c r="AL447" s="16">
        <f t="shared" si="164"/>
        <v>97.183022680412364</v>
      </c>
      <c r="AM447" s="16">
        <f t="shared" si="164"/>
        <v>102.41526403712281</v>
      </c>
      <c r="AN447" s="16">
        <f t="shared" si="164"/>
        <v>96.481008816705327</v>
      </c>
      <c r="AO447" s="16">
        <f t="shared" si="164"/>
        <v>67.430999999999969</v>
      </c>
      <c r="AP447" s="16">
        <f t="shared" si="164"/>
        <v>106.87907378190251</v>
      </c>
      <c r="AQ447" s="16">
        <f t="shared" si="164"/>
        <v>97.906136426914131</v>
      </c>
      <c r="AR447" s="16">
        <f t="shared" si="164"/>
        <v>77.224493735498839</v>
      </c>
      <c r="AS447" s="16">
        <f t="shared" ref="AS447:BC447" si="165">AS435/(432-AS437)</f>
        <v>83.119393967517283</v>
      </c>
      <c r="AT447" s="16">
        <f t="shared" si="165"/>
        <v>94.594354524361918</v>
      </c>
      <c r="AU447" s="16">
        <f t="shared" si="165"/>
        <v>28.759421809744772</v>
      </c>
      <c r="AV447" s="16">
        <f t="shared" si="165"/>
        <v>120.38737540603249</v>
      </c>
      <c r="AW447" s="16">
        <f t="shared" si="165"/>
        <v>80.205932250580034</v>
      </c>
      <c r="AX447" s="16">
        <f t="shared" si="165"/>
        <v>60.823004176334088</v>
      </c>
      <c r="AY447" s="16">
        <f t="shared" si="165"/>
        <v>3.7081828306264439</v>
      </c>
      <c r="AZ447" s="16">
        <f t="shared" si="165"/>
        <v>97.95503201856144</v>
      </c>
      <c r="BA447" s="16">
        <f t="shared" si="165"/>
        <v>44.62425243619483</v>
      </c>
      <c r="BB447" s="16">
        <f t="shared" si="165"/>
        <v>29.922182830626426</v>
      </c>
      <c r="BC447" s="16">
        <f t="shared" si="165"/>
        <v>74.630642227378118</v>
      </c>
      <c r="BD447" s="16">
        <f t="shared" ref="BD447:BI447" si="166">BD435/(432-BD437)</f>
        <v>1123.1465169373564</v>
      </c>
      <c r="BE447" s="16">
        <f t="shared" si="166"/>
        <v>95.324015238095186</v>
      </c>
      <c r="BF447" s="16">
        <f t="shared" si="166"/>
        <v>85.400790719257586</v>
      </c>
      <c r="BG447" s="16">
        <f t="shared" si="166"/>
        <v>23.318578016085759</v>
      </c>
      <c r="BH447" s="16">
        <f t="shared" si="166"/>
        <v>34.806971693735512</v>
      </c>
      <c r="BI447" s="16">
        <f t="shared" si="166"/>
        <v>82.843909048723802</v>
      </c>
    </row>
    <row r="448" spans="1:61" x14ac:dyDescent="0.3">
      <c r="AI448" s="1" t="s">
        <v>18</v>
      </c>
      <c r="AJ448" s="8">
        <f>AJ$439/AJ$438</f>
        <v>1</v>
      </c>
      <c r="AK448" s="8">
        <f t="shared" ref="AK448:BI448" si="167">AK$439/AK$438</f>
        <v>1</v>
      </c>
      <c r="AL448" s="8">
        <f t="shared" si="167"/>
        <v>1</v>
      </c>
      <c r="AM448" s="8">
        <f t="shared" si="167"/>
        <v>1</v>
      </c>
      <c r="AN448" s="8">
        <f t="shared" si="167"/>
        <v>1</v>
      </c>
      <c r="AO448" s="8">
        <f t="shared" si="167"/>
        <v>1</v>
      </c>
      <c r="AP448" s="8">
        <f t="shared" si="167"/>
        <v>1</v>
      </c>
      <c r="AQ448" s="8">
        <f t="shared" si="167"/>
        <v>1</v>
      </c>
      <c r="AR448" s="8">
        <f t="shared" si="167"/>
        <v>1</v>
      </c>
      <c r="AS448" s="8">
        <f t="shared" si="167"/>
        <v>1</v>
      </c>
      <c r="AT448" s="8">
        <f t="shared" si="167"/>
        <v>1</v>
      </c>
      <c r="AU448" s="8">
        <f t="shared" si="167"/>
        <v>1</v>
      </c>
      <c r="AV448" s="8">
        <f t="shared" si="167"/>
        <v>1</v>
      </c>
      <c r="AW448" s="8">
        <f t="shared" si="167"/>
        <v>1</v>
      </c>
      <c r="AX448" s="8">
        <f t="shared" si="167"/>
        <v>1</v>
      </c>
      <c r="AY448" s="8">
        <f t="shared" si="167"/>
        <v>0</v>
      </c>
      <c r="AZ448" s="8">
        <f t="shared" si="167"/>
        <v>1</v>
      </c>
      <c r="BA448" s="8">
        <f t="shared" si="167"/>
        <v>1</v>
      </c>
      <c r="BB448" s="8">
        <f t="shared" si="167"/>
        <v>1</v>
      </c>
      <c r="BC448" s="8">
        <f t="shared" si="167"/>
        <v>1</v>
      </c>
      <c r="BD448" s="8">
        <f t="shared" si="167"/>
        <v>1</v>
      </c>
      <c r="BE448" s="8">
        <f t="shared" si="167"/>
        <v>1</v>
      </c>
      <c r="BF448" s="8">
        <f t="shared" si="167"/>
        <v>1</v>
      </c>
      <c r="BG448" s="8">
        <f t="shared" si="167"/>
        <v>1</v>
      </c>
      <c r="BH448" s="8">
        <f t="shared" si="167"/>
        <v>1</v>
      </c>
      <c r="BI448" s="8">
        <f t="shared" si="167"/>
        <v>1</v>
      </c>
    </row>
    <row r="449" spans="35:61" x14ac:dyDescent="0.3">
      <c r="AI449" s="1" t="s">
        <v>20</v>
      </c>
      <c r="AJ449" s="8">
        <f>AJ$440/AJ$438</f>
        <v>1</v>
      </c>
      <c r="AK449" s="8">
        <f t="shared" ref="AK449:BI449" si="168">AK$440/AK$438</f>
        <v>1</v>
      </c>
      <c r="AL449" s="8">
        <f t="shared" si="168"/>
        <v>1</v>
      </c>
      <c r="AM449" s="8">
        <f t="shared" si="168"/>
        <v>1</v>
      </c>
      <c r="AN449" s="8">
        <f t="shared" si="168"/>
        <v>1</v>
      </c>
      <c r="AO449" s="8">
        <f t="shared" si="168"/>
        <v>1</v>
      </c>
      <c r="AP449" s="8">
        <f t="shared" si="168"/>
        <v>1</v>
      </c>
      <c r="AQ449" s="8">
        <f t="shared" si="168"/>
        <v>1</v>
      </c>
      <c r="AR449" s="8">
        <f t="shared" si="168"/>
        <v>1</v>
      </c>
      <c r="AS449" s="8">
        <f t="shared" si="168"/>
        <v>1</v>
      </c>
      <c r="AT449" s="8">
        <f t="shared" si="168"/>
        <v>1</v>
      </c>
      <c r="AU449" s="8">
        <f t="shared" si="168"/>
        <v>0.99768518518518523</v>
      </c>
      <c r="AV449" s="8">
        <f t="shared" si="168"/>
        <v>1</v>
      </c>
      <c r="AW449" s="8">
        <f t="shared" si="168"/>
        <v>1</v>
      </c>
      <c r="AX449" s="8">
        <f t="shared" si="168"/>
        <v>1</v>
      </c>
      <c r="AY449" s="8">
        <f t="shared" si="168"/>
        <v>0</v>
      </c>
      <c r="AZ449" s="8">
        <f t="shared" si="168"/>
        <v>1</v>
      </c>
      <c r="BA449" s="8">
        <f t="shared" si="168"/>
        <v>1</v>
      </c>
      <c r="BB449" s="8">
        <f t="shared" si="168"/>
        <v>1</v>
      </c>
      <c r="BC449" s="8">
        <f t="shared" si="168"/>
        <v>1</v>
      </c>
      <c r="BD449" s="8">
        <f t="shared" si="168"/>
        <v>1</v>
      </c>
      <c r="BE449" s="8">
        <f t="shared" si="168"/>
        <v>1</v>
      </c>
      <c r="BF449" s="8">
        <f t="shared" si="168"/>
        <v>1</v>
      </c>
      <c r="BG449" s="8">
        <f t="shared" si="168"/>
        <v>0.90374331550802134</v>
      </c>
      <c r="BH449" s="8">
        <f t="shared" si="168"/>
        <v>1</v>
      </c>
      <c r="BI449" s="8">
        <f t="shared" si="168"/>
        <v>1</v>
      </c>
    </row>
    <row r="450" spans="35:61" x14ac:dyDescent="0.3">
      <c r="AI450" s="2" t="s">
        <v>9</v>
      </c>
      <c r="AJ450" s="9">
        <f>AJ$441/AJ$438</f>
        <v>1</v>
      </c>
      <c r="AK450" s="9">
        <f t="shared" ref="AK450:BI450" si="169">AK$441/AK$438</f>
        <v>1</v>
      </c>
      <c r="AL450" s="9">
        <f t="shared" si="169"/>
        <v>1</v>
      </c>
      <c r="AM450" s="9">
        <f t="shared" si="169"/>
        <v>1</v>
      </c>
      <c r="AN450" s="9">
        <f t="shared" si="169"/>
        <v>1</v>
      </c>
      <c r="AO450" s="9">
        <f t="shared" si="169"/>
        <v>1</v>
      </c>
      <c r="AP450" s="9">
        <f t="shared" si="169"/>
        <v>1</v>
      </c>
      <c r="AQ450" s="9">
        <f t="shared" si="169"/>
        <v>1</v>
      </c>
      <c r="AR450" s="9">
        <f t="shared" si="169"/>
        <v>1</v>
      </c>
      <c r="AS450" s="9">
        <f t="shared" si="169"/>
        <v>1</v>
      </c>
      <c r="AT450" s="9">
        <f t="shared" si="169"/>
        <v>1</v>
      </c>
      <c r="AU450" s="9">
        <f t="shared" si="169"/>
        <v>0.60879629629629628</v>
      </c>
      <c r="AV450" s="9">
        <f t="shared" si="169"/>
        <v>1</v>
      </c>
      <c r="AW450" s="9">
        <f t="shared" si="169"/>
        <v>1</v>
      </c>
      <c r="AX450" s="9">
        <f t="shared" si="169"/>
        <v>1</v>
      </c>
      <c r="AY450" s="9">
        <f t="shared" si="169"/>
        <v>0</v>
      </c>
      <c r="AZ450" s="9">
        <f t="shared" si="169"/>
        <v>1</v>
      </c>
      <c r="BA450" s="9">
        <f t="shared" si="169"/>
        <v>1</v>
      </c>
      <c r="BB450" s="9">
        <f t="shared" si="169"/>
        <v>0.69212962962962965</v>
      </c>
      <c r="BC450" s="9">
        <f t="shared" si="169"/>
        <v>1</v>
      </c>
      <c r="BD450" s="9">
        <f t="shared" si="169"/>
        <v>1</v>
      </c>
      <c r="BE450" s="9">
        <f t="shared" si="169"/>
        <v>1</v>
      </c>
      <c r="BF450" s="9">
        <f t="shared" si="169"/>
        <v>1</v>
      </c>
      <c r="BG450" s="9">
        <f t="shared" si="169"/>
        <v>0.36898395721925131</v>
      </c>
      <c r="BH450" s="9">
        <f t="shared" si="169"/>
        <v>0.93981481481481477</v>
      </c>
      <c r="BI450" s="9">
        <f t="shared" si="169"/>
        <v>1</v>
      </c>
    </row>
    <row r="451" spans="35:61" x14ac:dyDescent="0.3">
      <c r="AI451" s="3" t="s">
        <v>10</v>
      </c>
      <c r="AJ451" s="10">
        <f>AJ$442/AJ$438</f>
        <v>1</v>
      </c>
      <c r="AK451" s="10">
        <f t="shared" ref="AK451:BI451" si="170">AK$442/AK$438</f>
        <v>1</v>
      </c>
      <c r="AL451" s="10">
        <f t="shared" si="170"/>
        <v>1</v>
      </c>
      <c r="AM451" s="10">
        <f t="shared" si="170"/>
        <v>1</v>
      </c>
      <c r="AN451" s="10">
        <f t="shared" si="170"/>
        <v>1</v>
      </c>
      <c r="AO451" s="10">
        <f t="shared" si="170"/>
        <v>1</v>
      </c>
      <c r="AP451" s="10">
        <f t="shared" si="170"/>
        <v>1</v>
      </c>
      <c r="AQ451" s="10">
        <f t="shared" si="170"/>
        <v>1</v>
      </c>
      <c r="AR451" s="10">
        <f t="shared" si="170"/>
        <v>1</v>
      </c>
      <c r="AS451" s="10">
        <f t="shared" si="170"/>
        <v>1</v>
      </c>
      <c r="AT451" s="10">
        <f t="shared" si="170"/>
        <v>1</v>
      </c>
      <c r="AU451" s="10">
        <f t="shared" si="170"/>
        <v>0.19675925925925927</v>
      </c>
      <c r="AV451" s="10">
        <f t="shared" si="170"/>
        <v>1</v>
      </c>
      <c r="AW451" s="10">
        <f t="shared" si="170"/>
        <v>1</v>
      </c>
      <c r="AX451" s="10">
        <f t="shared" si="170"/>
        <v>1</v>
      </c>
      <c r="AY451" s="10">
        <f t="shared" si="170"/>
        <v>0</v>
      </c>
      <c r="AZ451" s="10">
        <f t="shared" si="170"/>
        <v>1</v>
      </c>
      <c r="BA451" s="10">
        <f t="shared" si="170"/>
        <v>0.90046296296296291</v>
      </c>
      <c r="BB451" s="10">
        <f t="shared" si="170"/>
        <v>0.22916666666666666</v>
      </c>
      <c r="BC451" s="10">
        <f t="shared" si="170"/>
        <v>1</v>
      </c>
      <c r="BD451" s="10">
        <f t="shared" si="170"/>
        <v>1</v>
      </c>
      <c r="BE451" s="10">
        <f t="shared" si="170"/>
        <v>1</v>
      </c>
      <c r="BF451" s="10">
        <f t="shared" si="170"/>
        <v>1</v>
      </c>
      <c r="BG451" s="10">
        <f t="shared" si="170"/>
        <v>4.8128342245989303E-2</v>
      </c>
      <c r="BH451" s="10">
        <f t="shared" si="170"/>
        <v>0.43981481481481483</v>
      </c>
      <c r="BI451" s="10">
        <f t="shared" si="170"/>
        <v>1</v>
      </c>
    </row>
    <row r="452" spans="35:61" x14ac:dyDescent="0.3">
      <c r="AI452" s="4" t="s">
        <v>11</v>
      </c>
      <c r="AJ452" s="11">
        <f>AJ$443/AJ$438</f>
        <v>1</v>
      </c>
      <c r="AK452" s="11">
        <f t="shared" ref="AK452:BI452" si="171">AK$443/AK$438</f>
        <v>1</v>
      </c>
      <c r="AL452" s="11">
        <f t="shared" si="171"/>
        <v>1</v>
      </c>
      <c r="AM452" s="11">
        <f t="shared" si="171"/>
        <v>1</v>
      </c>
      <c r="AN452" s="11">
        <f t="shared" si="171"/>
        <v>1</v>
      </c>
      <c r="AO452" s="11">
        <f t="shared" si="171"/>
        <v>0.9975308641975309</v>
      </c>
      <c r="AP452" s="11">
        <f t="shared" si="171"/>
        <v>1</v>
      </c>
      <c r="AQ452" s="11">
        <f t="shared" si="171"/>
        <v>1</v>
      </c>
      <c r="AR452" s="11">
        <f t="shared" si="171"/>
        <v>1</v>
      </c>
      <c r="AS452" s="11">
        <f t="shared" si="171"/>
        <v>1</v>
      </c>
      <c r="AT452" s="11">
        <f t="shared" si="171"/>
        <v>1</v>
      </c>
      <c r="AU452" s="11">
        <f t="shared" si="171"/>
        <v>4.6296296296296294E-3</v>
      </c>
      <c r="AV452" s="11">
        <f t="shared" si="171"/>
        <v>1</v>
      </c>
      <c r="AW452" s="11">
        <f t="shared" si="171"/>
        <v>1</v>
      </c>
      <c r="AX452" s="11">
        <f t="shared" si="171"/>
        <v>0.98842592592592593</v>
      </c>
      <c r="AY452" s="11">
        <f t="shared" si="171"/>
        <v>0</v>
      </c>
      <c r="AZ452" s="11">
        <f t="shared" si="171"/>
        <v>1</v>
      </c>
      <c r="BA452" s="11">
        <f t="shared" si="171"/>
        <v>0.49537037037037035</v>
      </c>
      <c r="BB452" s="11">
        <f t="shared" si="171"/>
        <v>4.6296296296296294E-2</v>
      </c>
      <c r="BC452" s="11">
        <f t="shared" si="171"/>
        <v>1</v>
      </c>
      <c r="BD452" s="11">
        <f t="shared" si="171"/>
        <v>1</v>
      </c>
      <c r="BE452" s="11">
        <f t="shared" si="171"/>
        <v>1</v>
      </c>
      <c r="BF452" s="11">
        <f t="shared" si="171"/>
        <v>1</v>
      </c>
      <c r="BG452" s="11">
        <f t="shared" si="171"/>
        <v>0</v>
      </c>
      <c r="BH452" s="11">
        <f t="shared" si="171"/>
        <v>0.13425925925925927</v>
      </c>
      <c r="BI452" s="11">
        <f t="shared" si="171"/>
        <v>1</v>
      </c>
    </row>
    <row r="453" spans="35:61" x14ac:dyDescent="0.3">
      <c r="AI453" s="7" t="s">
        <v>12</v>
      </c>
      <c r="AJ453" s="12">
        <f>AJ$444/AJ$438</f>
        <v>1</v>
      </c>
      <c r="AK453" s="12">
        <f t="shared" ref="AK453:BI453" si="172">AK$444/AK$438</f>
        <v>1</v>
      </c>
      <c r="AL453" s="12">
        <f t="shared" si="172"/>
        <v>1</v>
      </c>
      <c r="AM453" s="12">
        <f t="shared" si="172"/>
        <v>1</v>
      </c>
      <c r="AN453" s="12">
        <f t="shared" si="172"/>
        <v>1</v>
      </c>
      <c r="AO453" s="12">
        <f t="shared" si="172"/>
        <v>0.88888888888888884</v>
      </c>
      <c r="AP453" s="12">
        <f t="shared" si="172"/>
        <v>1</v>
      </c>
      <c r="AQ453" s="12">
        <f t="shared" si="172"/>
        <v>1</v>
      </c>
      <c r="AR453" s="12">
        <f t="shared" si="172"/>
        <v>1</v>
      </c>
      <c r="AS453" s="12">
        <f t="shared" si="172"/>
        <v>1</v>
      </c>
      <c r="AT453" s="12">
        <f t="shared" si="172"/>
        <v>1</v>
      </c>
      <c r="AU453" s="12">
        <f t="shared" si="172"/>
        <v>0</v>
      </c>
      <c r="AV453" s="12">
        <f t="shared" si="172"/>
        <v>1</v>
      </c>
      <c r="AW453" s="12">
        <f t="shared" si="172"/>
        <v>1</v>
      </c>
      <c r="AX453" s="12">
        <f t="shared" si="172"/>
        <v>0.67361111111111116</v>
      </c>
      <c r="AY453" s="12">
        <f t="shared" si="172"/>
        <v>0</v>
      </c>
      <c r="AZ453" s="12">
        <f t="shared" si="172"/>
        <v>1</v>
      </c>
      <c r="BA453" s="12">
        <f t="shared" si="172"/>
        <v>0.13657407407407407</v>
      </c>
      <c r="BB453" s="12">
        <f t="shared" si="172"/>
        <v>0</v>
      </c>
      <c r="BC453" s="12">
        <f t="shared" si="172"/>
        <v>1</v>
      </c>
      <c r="BD453" s="12">
        <f t="shared" si="172"/>
        <v>1</v>
      </c>
      <c r="BE453" s="12">
        <f t="shared" si="172"/>
        <v>1</v>
      </c>
      <c r="BF453" s="12">
        <f t="shared" si="172"/>
        <v>1</v>
      </c>
      <c r="BG453" s="12">
        <f t="shared" si="172"/>
        <v>0</v>
      </c>
      <c r="BH453" s="12">
        <f t="shared" si="172"/>
        <v>0</v>
      </c>
      <c r="BI453" s="12">
        <f t="shared" si="172"/>
        <v>1</v>
      </c>
    </row>
    <row r="454" spans="35:61" x14ac:dyDescent="0.3">
      <c r="AI454" s="5" t="s">
        <v>13</v>
      </c>
      <c r="AJ454" s="13">
        <f>AJ$445/AJ$438</f>
        <v>1</v>
      </c>
      <c r="AK454" s="13">
        <f t="shared" ref="AK454:BI454" si="173">AK$445/AK$438</f>
        <v>1</v>
      </c>
      <c r="AL454" s="13">
        <f t="shared" si="173"/>
        <v>0.98979591836734693</v>
      </c>
      <c r="AM454" s="13">
        <f t="shared" si="173"/>
        <v>1</v>
      </c>
      <c r="AN454" s="13">
        <f t="shared" si="173"/>
        <v>1</v>
      </c>
      <c r="AO454" s="13">
        <f t="shared" si="173"/>
        <v>0.59259259259259256</v>
      </c>
      <c r="AP454" s="13">
        <f t="shared" si="173"/>
        <v>1</v>
      </c>
      <c r="AQ454" s="13">
        <f t="shared" si="173"/>
        <v>1</v>
      </c>
      <c r="AR454" s="13">
        <f t="shared" si="173"/>
        <v>0.93518518518518523</v>
      </c>
      <c r="AS454" s="13">
        <f t="shared" si="173"/>
        <v>0.99768518518518523</v>
      </c>
      <c r="AT454" s="13">
        <f t="shared" si="173"/>
        <v>1</v>
      </c>
      <c r="AU454" s="13">
        <f t="shared" si="173"/>
        <v>0</v>
      </c>
      <c r="AV454" s="13">
        <f t="shared" si="173"/>
        <v>1</v>
      </c>
      <c r="AW454" s="13">
        <f t="shared" si="173"/>
        <v>1</v>
      </c>
      <c r="AX454" s="13">
        <f t="shared" si="173"/>
        <v>0.30787037037037035</v>
      </c>
      <c r="AY454" s="13">
        <f t="shared" si="173"/>
        <v>0</v>
      </c>
      <c r="AZ454" s="13">
        <f t="shared" si="173"/>
        <v>1</v>
      </c>
      <c r="BA454" s="13">
        <f t="shared" si="173"/>
        <v>0</v>
      </c>
      <c r="BB454" s="13">
        <f t="shared" si="173"/>
        <v>0</v>
      </c>
      <c r="BC454" s="13">
        <f t="shared" si="173"/>
        <v>0.86111111111111116</v>
      </c>
      <c r="BD454" s="13">
        <f t="shared" si="173"/>
        <v>1</v>
      </c>
      <c r="BE454" s="13">
        <f t="shared" si="173"/>
        <v>1</v>
      </c>
      <c r="BF454" s="13">
        <f t="shared" si="173"/>
        <v>1</v>
      </c>
      <c r="BG454" s="13">
        <f t="shared" si="173"/>
        <v>0</v>
      </c>
      <c r="BH454" s="13">
        <f t="shared" si="173"/>
        <v>0</v>
      </c>
      <c r="BI454" s="13">
        <f t="shared" si="173"/>
        <v>0.99768518518518523</v>
      </c>
    </row>
    <row r="455" spans="35:61" x14ac:dyDescent="0.3">
      <c r="AI455" s="6" t="s">
        <v>14</v>
      </c>
      <c r="AJ455" s="14">
        <f>AJ$446/AJ$438</f>
        <v>1</v>
      </c>
      <c r="AK455" s="14">
        <f t="shared" ref="AK455:BI455" si="174">AK$446/AK$438</f>
        <v>1</v>
      </c>
      <c r="AL455" s="14">
        <f t="shared" si="174"/>
        <v>0.98979591836734693</v>
      </c>
      <c r="AM455" s="14">
        <f t="shared" si="174"/>
        <v>1</v>
      </c>
      <c r="AN455" s="14">
        <f t="shared" si="174"/>
        <v>1</v>
      </c>
      <c r="AO455" s="14">
        <f t="shared" si="174"/>
        <v>0.23209876543209876</v>
      </c>
      <c r="AP455" s="14">
        <f t="shared" si="174"/>
        <v>1</v>
      </c>
      <c r="AQ455" s="14">
        <f t="shared" si="174"/>
        <v>1</v>
      </c>
      <c r="AR455" s="14">
        <f t="shared" si="174"/>
        <v>0.54629629629629628</v>
      </c>
      <c r="AS455" s="14">
        <f t="shared" si="174"/>
        <v>0.85648148148148151</v>
      </c>
      <c r="AT455" s="14">
        <f t="shared" si="174"/>
        <v>1</v>
      </c>
      <c r="AU455" s="14">
        <f t="shared" si="174"/>
        <v>0</v>
      </c>
      <c r="AV455" s="14">
        <f t="shared" si="174"/>
        <v>1</v>
      </c>
      <c r="AW455" s="14">
        <f t="shared" si="174"/>
        <v>0.69907407407407407</v>
      </c>
      <c r="AX455" s="14">
        <f t="shared" si="174"/>
        <v>0.12268518518518519</v>
      </c>
      <c r="AY455" s="14">
        <f t="shared" si="174"/>
        <v>0</v>
      </c>
      <c r="AZ455" s="14">
        <f t="shared" si="174"/>
        <v>1</v>
      </c>
      <c r="BA455" s="14">
        <f t="shared" si="174"/>
        <v>0</v>
      </c>
      <c r="BB455" s="14">
        <f t="shared" si="174"/>
        <v>0</v>
      </c>
      <c r="BC455" s="14">
        <f t="shared" si="174"/>
        <v>0.49074074074074076</v>
      </c>
      <c r="BD455" s="14">
        <f t="shared" si="174"/>
        <v>1</v>
      </c>
      <c r="BE455" s="14">
        <f t="shared" si="174"/>
        <v>1</v>
      </c>
      <c r="BF455" s="14">
        <f t="shared" si="174"/>
        <v>0.94907407407407407</v>
      </c>
      <c r="BG455" s="14">
        <f t="shared" si="174"/>
        <v>0</v>
      </c>
      <c r="BH455" s="14">
        <f t="shared" si="174"/>
        <v>0</v>
      </c>
      <c r="BI455" s="14">
        <f t="shared" si="174"/>
        <v>0.79629629629629628</v>
      </c>
    </row>
    <row r="456" spans="35:61" x14ac:dyDescent="0.3">
      <c r="AJ456" s="17" t="str">
        <f>AJ1</f>
        <v>Scuola Bodio A</v>
      </c>
      <c r="AK456" s="17" t="str">
        <f t="shared" ref="AK456:AR456" si="175">AK1</f>
        <v>Piazza Sempione A</v>
      </c>
      <c r="AL456" s="17" t="str">
        <f t="shared" si="175"/>
        <v>viale bianca maria 26 A</v>
      </c>
      <c r="AM456" s="17" t="str">
        <f t="shared" si="175"/>
        <v>Scuole Viale Corsica A</v>
      </c>
      <c r="AN456" s="17" t="str">
        <f t="shared" si="175"/>
        <v>Gaggiano MI (CENTRO) A</v>
      </c>
      <c r="AO456" s="17" t="str">
        <f t="shared" si="175"/>
        <v>Besate A</v>
      </c>
      <c r="AP456" s="17" t="str">
        <f t="shared" si="175"/>
        <v>MonitAIR_Alyby A</v>
      </c>
      <c r="AQ456" s="17" t="str">
        <f t="shared" si="175"/>
        <v>Santa Cristina e Bissone A</v>
      </c>
      <c r="AR456" s="17" t="str">
        <f t="shared" si="175"/>
        <v>Quartiere Ovest - P@P-PA-16 A</v>
      </c>
      <c r="AS456" s="17" t="str">
        <f t="shared" ref="AS456:BD456" si="176">AS1</f>
        <v>DICar 3 - P@P-PA-5 A</v>
      </c>
      <c r="AT456" s="17" t="str">
        <f t="shared" si="176"/>
        <v>Odontoiatria - P@P-PA-37 A</v>
      </c>
      <c r="AU456" s="17" t="str">
        <f t="shared" si="176"/>
        <v>Chimica - P@P-PA-14 A</v>
      </c>
      <c r="AV456" s="17" t="str">
        <f t="shared" si="176"/>
        <v>Via Olevano - P@P-PA-31 A</v>
      </c>
      <c r="AW456" s="17" t="str">
        <f t="shared" si="176"/>
        <v>Via Setti 1 - P@P-PA-12 A</v>
      </c>
      <c r="AX456" s="17" t="str">
        <f t="shared" si="176"/>
        <v>Scuola Canna - P@P-PA-9 A</v>
      </c>
      <c r="AY456" s="17" t="str">
        <f t="shared" si="176"/>
        <v>Palazzo S.Felice - P@P-PA-48 A</v>
      </c>
      <c r="AZ456" s="17" t="str">
        <f t="shared" si="176"/>
        <v>Viale XI Febbraio - P@P-PA-45 A</v>
      </c>
      <c r="BA456" s="17" t="str">
        <f t="shared" si="176"/>
        <v>Giurisprudenza - P@P-PA-38 A</v>
      </c>
      <c r="BB456" s="17" t="str">
        <f t="shared" si="176"/>
        <v>Ponte Libertà - P@P-PA-6 A</v>
      </c>
      <c r="BC456" s="17" t="str">
        <f t="shared" si="176"/>
        <v>Sala Broletto - P@P-PA-34 A</v>
      </c>
      <c r="BD456" s="17" t="str">
        <f t="shared" si="176"/>
        <v>Liceo Cairoli CLEANSCHOOL A</v>
      </c>
      <c r="BE456" s="17" t="str">
        <f t="shared" ref="BE456:BI456" si="177">BE1</f>
        <v>Municipio - P@P-PA-32 A</v>
      </c>
      <c r="BF456" s="17" t="str">
        <f t="shared" si="177"/>
        <v>Orto Botanico - P@P-PA-33 A</v>
      </c>
      <c r="BG456" s="17" t="str">
        <f t="shared" si="177"/>
        <v>Lungoticino Sforza - P@P-PA-26 A</v>
      </c>
      <c r="BH456" s="17" t="str">
        <f t="shared" si="177"/>
        <v>Via Corridoni - P@P-PA-43 A</v>
      </c>
      <c r="BI456" s="17" t="str">
        <f t="shared" si="177"/>
        <v>Via S.Giovannino - P@P-PA-30 A</v>
      </c>
    </row>
    <row r="457" spans="35:61" x14ac:dyDescent="0.3">
      <c r="AJ457" t="s">
        <v>49</v>
      </c>
      <c r="AK457" t="s">
        <v>49</v>
      </c>
      <c r="AL457" t="s">
        <v>49</v>
      </c>
      <c r="AM457" t="s">
        <v>49</v>
      </c>
      <c r="AN457" t="s">
        <v>50</v>
      </c>
      <c r="AO457" t="s">
        <v>50</v>
      </c>
      <c r="AP457" t="s">
        <v>50</v>
      </c>
      <c r="AQ457" t="s">
        <v>50</v>
      </c>
      <c r="AR457" t="s">
        <v>50</v>
      </c>
      <c r="AS457" t="s">
        <v>50</v>
      </c>
      <c r="AT457" t="s">
        <v>50</v>
      </c>
      <c r="AU457" t="s">
        <v>50</v>
      </c>
      <c r="AV457" t="s">
        <v>50</v>
      </c>
      <c r="AW457" t="s">
        <v>50</v>
      </c>
      <c r="AX457" t="s">
        <v>50</v>
      </c>
      <c r="AY457" t="s">
        <v>50</v>
      </c>
      <c r="AZ457" t="s">
        <v>50</v>
      </c>
      <c r="BA457" t="s">
        <v>50</v>
      </c>
      <c r="BB457" t="s">
        <v>50</v>
      </c>
      <c r="BC457" t="s">
        <v>50</v>
      </c>
      <c r="BD457" t="s">
        <v>50</v>
      </c>
      <c r="BE457" t="s">
        <v>50</v>
      </c>
      <c r="BF457" t="s">
        <v>50</v>
      </c>
      <c r="BG457" t="s">
        <v>50</v>
      </c>
      <c r="BH457" t="s">
        <v>50</v>
      </c>
      <c r="BI457" t="s">
        <v>50</v>
      </c>
    </row>
    <row r="458" spans="35:61" x14ac:dyDescent="0.3">
      <c r="AI458" t="s">
        <v>16</v>
      </c>
      <c r="AJ458" s="18">
        <v>1</v>
      </c>
      <c r="AK458" s="18">
        <f>AJ458+1</f>
        <v>2</v>
      </c>
      <c r="AL458" s="18">
        <f t="shared" ref="AL458:AR458" si="178">AK458+1</f>
        <v>3</v>
      </c>
      <c r="AM458" s="18">
        <f t="shared" si="178"/>
        <v>4</v>
      </c>
      <c r="AN458" s="18">
        <f t="shared" si="178"/>
        <v>5</v>
      </c>
      <c r="AO458" s="18">
        <f t="shared" si="178"/>
        <v>6</v>
      </c>
      <c r="AP458" s="18">
        <f t="shared" si="178"/>
        <v>7</v>
      </c>
      <c r="AQ458" s="18">
        <f t="shared" si="178"/>
        <v>8</v>
      </c>
      <c r="AR458" s="18">
        <f t="shared" si="178"/>
        <v>9</v>
      </c>
      <c r="AS458" s="18">
        <f t="shared" ref="AS458" si="179">AR458+1</f>
        <v>10</v>
      </c>
      <c r="AT458" s="18">
        <f t="shared" ref="AT458" si="180">AS458+1</f>
        <v>11</v>
      </c>
      <c r="AU458" s="18">
        <f t="shared" ref="AU458" si="181">AT458+1</f>
        <v>12</v>
      </c>
      <c r="AV458" s="18">
        <f t="shared" ref="AV458" si="182">AU458+1</f>
        <v>13</v>
      </c>
      <c r="AW458" s="18">
        <f t="shared" ref="AW458" si="183">AV458+1</f>
        <v>14</v>
      </c>
      <c r="AX458" s="18">
        <f t="shared" ref="AX458" si="184">AW458+1</f>
        <v>15</v>
      </c>
      <c r="AY458" s="18">
        <f t="shared" ref="AY458" si="185">AX458+1</f>
        <v>16</v>
      </c>
      <c r="AZ458" s="18">
        <f t="shared" ref="AZ458" si="186">AY458+1</f>
        <v>17</v>
      </c>
      <c r="BA458" s="18">
        <f t="shared" ref="BA458" si="187">AZ458+1</f>
        <v>18</v>
      </c>
      <c r="BB458" s="18">
        <f t="shared" ref="BB458" si="188">BA458+1</f>
        <v>19</v>
      </c>
      <c r="BC458" s="18">
        <f t="shared" ref="BC458:BD458" si="189">BB458+1</f>
        <v>20</v>
      </c>
      <c r="BD458" s="18">
        <f t="shared" si="189"/>
        <v>21</v>
      </c>
      <c r="BE458" s="18">
        <f t="shared" ref="BE458" si="190">BD458+1</f>
        <v>22</v>
      </c>
      <c r="BF458" s="18">
        <f t="shared" ref="BF458" si="191">BE458+1</f>
        <v>23</v>
      </c>
      <c r="BG458" s="18">
        <f t="shared" ref="BG458" si="192">BF458+1</f>
        <v>24</v>
      </c>
      <c r="BH458" s="18">
        <f t="shared" ref="BH458" si="193">BG458+1</f>
        <v>25</v>
      </c>
      <c r="BI458" s="18">
        <f t="shared" ref="BI458" si="194">BH458+1</f>
        <v>26</v>
      </c>
    </row>
    <row r="459" spans="35:61" x14ac:dyDescent="0.3">
      <c r="AI459" t="s">
        <v>48</v>
      </c>
    </row>
    <row r="467" spans="36:36" x14ac:dyDescent="0.3">
      <c r="AJ467" t="str">
        <f>IF(B468&lt;&gt;"", (B468*0.514)+1.8304,"")</f>
        <v/>
      </c>
    </row>
    <row r="468" spans="36:36" x14ac:dyDescent="0.3">
      <c r="AJ468" t="str">
        <f>IF(B469&lt;&gt;"", (B469*0.514)+1.8304,"")</f>
        <v/>
      </c>
    </row>
    <row r="469" spans="36:36" x14ac:dyDescent="0.3">
      <c r="AJ469" t="str">
        <f>IF(B470&lt;&gt;"", (B470*0.514)+1.8304,"")</f>
        <v/>
      </c>
    </row>
    <row r="470" spans="36:36" x14ac:dyDescent="0.3">
      <c r="AJ470" t="str">
        <f>IF(B471&lt;&gt;"", (B471*0.514)+1.8304,"")</f>
        <v/>
      </c>
    </row>
  </sheetData>
  <conditionalFormatting sqref="AJ447:BI447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autocalculate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2024-02-19T18:01:47Z</dcterms:modified>
</cp:coreProperties>
</file>