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inda\Documents\HobRAWSEP tiktok\Episode 56RK Coast to Coast\Ep RKD Humboldt\"/>
    </mc:Choice>
  </mc:AlternateContent>
  <xr:revisionPtr revIDLastSave="0" documentId="8_{8D8CD36F-3E61-41E9-9A69-51EEFDF2B3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rd tr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58" i="3" l="1"/>
  <c r="Y458" i="3" s="1"/>
  <c r="Z458" i="3" s="1"/>
  <c r="AA458" i="3" s="1"/>
  <c r="AB458" i="3" s="1"/>
  <c r="AC458" i="3" s="1"/>
  <c r="X1" i="3"/>
  <c r="X456" i="3" s="1"/>
  <c r="Y1" i="3"/>
  <c r="Y456" i="3" s="1"/>
  <c r="Z1" i="3"/>
  <c r="Z456" i="3" s="1"/>
  <c r="AA1" i="3"/>
  <c r="AA456" i="3" s="1"/>
  <c r="AB1" i="3"/>
  <c r="AB456" i="3" s="1"/>
  <c r="AC1" i="3"/>
  <c r="AC456" i="3" s="1"/>
  <c r="X2" i="3"/>
  <c r="Y2" i="3"/>
  <c r="Z2" i="3"/>
  <c r="AA2" i="3"/>
  <c r="AB2" i="3"/>
  <c r="AC2" i="3"/>
  <c r="X3" i="3"/>
  <c r="Y3" i="3"/>
  <c r="Z3" i="3"/>
  <c r="AA3" i="3"/>
  <c r="AB3" i="3"/>
  <c r="AC3" i="3"/>
  <c r="X4" i="3"/>
  <c r="Y4" i="3"/>
  <c r="Z4" i="3"/>
  <c r="AA4" i="3"/>
  <c r="AB4" i="3"/>
  <c r="AC4" i="3"/>
  <c r="X5" i="3"/>
  <c r="Y5" i="3"/>
  <c r="Z5" i="3"/>
  <c r="AA5" i="3"/>
  <c r="AB5" i="3"/>
  <c r="AC5" i="3"/>
  <c r="X6" i="3"/>
  <c r="Y6" i="3"/>
  <c r="Z6" i="3"/>
  <c r="AA6" i="3"/>
  <c r="AB6" i="3"/>
  <c r="AC6" i="3"/>
  <c r="X7" i="3"/>
  <c r="Y7" i="3"/>
  <c r="Z7" i="3"/>
  <c r="AA7" i="3"/>
  <c r="AB7" i="3"/>
  <c r="AC7" i="3"/>
  <c r="X8" i="3"/>
  <c r="Y8" i="3"/>
  <c r="Z8" i="3"/>
  <c r="AA8" i="3"/>
  <c r="AB8" i="3"/>
  <c r="AC8" i="3"/>
  <c r="X9" i="3"/>
  <c r="Y9" i="3"/>
  <c r="Z9" i="3"/>
  <c r="AA9" i="3"/>
  <c r="AB9" i="3"/>
  <c r="AC9" i="3"/>
  <c r="X10" i="3"/>
  <c r="Y10" i="3"/>
  <c r="Z10" i="3"/>
  <c r="AA10" i="3"/>
  <c r="AB10" i="3"/>
  <c r="AC10" i="3"/>
  <c r="X11" i="3"/>
  <c r="Y11" i="3"/>
  <c r="Z11" i="3"/>
  <c r="AA11" i="3"/>
  <c r="AB11" i="3"/>
  <c r="AC11" i="3"/>
  <c r="X12" i="3"/>
  <c r="Y12" i="3"/>
  <c r="Z12" i="3"/>
  <c r="AA12" i="3"/>
  <c r="AB12" i="3"/>
  <c r="AC12" i="3"/>
  <c r="X13" i="3"/>
  <c r="Y13" i="3"/>
  <c r="Z13" i="3"/>
  <c r="AA13" i="3"/>
  <c r="AB13" i="3"/>
  <c r="AC13" i="3"/>
  <c r="X14" i="3"/>
  <c r="Y14" i="3"/>
  <c r="Z14" i="3"/>
  <c r="AA14" i="3"/>
  <c r="AB14" i="3"/>
  <c r="AC14" i="3"/>
  <c r="X15" i="3"/>
  <c r="Y15" i="3"/>
  <c r="Z15" i="3"/>
  <c r="AA15" i="3"/>
  <c r="AB15" i="3"/>
  <c r="AC15" i="3"/>
  <c r="X16" i="3"/>
  <c r="Y16" i="3"/>
  <c r="Z16" i="3"/>
  <c r="AA16" i="3"/>
  <c r="AB16" i="3"/>
  <c r="AC16" i="3"/>
  <c r="X17" i="3"/>
  <c r="Y17" i="3"/>
  <c r="Z17" i="3"/>
  <c r="AA17" i="3"/>
  <c r="AB17" i="3"/>
  <c r="AC17" i="3"/>
  <c r="X18" i="3"/>
  <c r="Y18" i="3"/>
  <c r="Z18" i="3"/>
  <c r="AA18" i="3"/>
  <c r="AB18" i="3"/>
  <c r="AC18" i="3"/>
  <c r="X19" i="3"/>
  <c r="Y19" i="3"/>
  <c r="Z19" i="3"/>
  <c r="AA19" i="3"/>
  <c r="AB19" i="3"/>
  <c r="AC19" i="3"/>
  <c r="X20" i="3"/>
  <c r="Y20" i="3"/>
  <c r="Z20" i="3"/>
  <c r="AA20" i="3"/>
  <c r="AB20" i="3"/>
  <c r="AC20" i="3"/>
  <c r="X21" i="3"/>
  <c r="Y21" i="3"/>
  <c r="Z21" i="3"/>
  <c r="AA21" i="3"/>
  <c r="AB21" i="3"/>
  <c r="AC21" i="3"/>
  <c r="X22" i="3"/>
  <c r="Y22" i="3"/>
  <c r="Z22" i="3"/>
  <c r="AA22" i="3"/>
  <c r="AB22" i="3"/>
  <c r="AC22" i="3"/>
  <c r="X23" i="3"/>
  <c r="Y23" i="3"/>
  <c r="Z23" i="3"/>
  <c r="AA23" i="3"/>
  <c r="AB23" i="3"/>
  <c r="AC23" i="3"/>
  <c r="X24" i="3"/>
  <c r="Y24" i="3"/>
  <c r="Z24" i="3"/>
  <c r="AA24" i="3"/>
  <c r="AB24" i="3"/>
  <c r="AC24" i="3"/>
  <c r="X25" i="3"/>
  <c r="Y25" i="3"/>
  <c r="Z25" i="3"/>
  <c r="AA25" i="3"/>
  <c r="AB25" i="3"/>
  <c r="AC25" i="3"/>
  <c r="X26" i="3"/>
  <c r="Y26" i="3"/>
  <c r="Z26" i="3"/>
  <c r="AA26" i="3"/>
  <c r="AB26" i="3"/>
  <c r="AC26" i="3"/>
  <c r="X27" i="3"/>
  <c r="Y27" i="3"/>
  <c r="Z27" i="3"/>
  <c r="AA27" i="3"/>
  <c r="AB27" i="3"/>
  <c r="AC27" i="3"/>
  <c r="X28" i="3"/>
  <c r="Y28" i="3"/>
  <c r="Z28" i="3"/>
  <c r="AA28" i="3"/>
  <c r="AB28" i="3"/>
  <c r="AC28" i="3"/>
  <c r="X29" i="3"/>
  <c r="Y29" i="3"/>
  <c r="Z29" i="3"/>
  <c r="AA29" i="3"/>
  <c r="AB29" i="3"/>
  <c r="AC29" i="3"/>
  <c r="X30" i="3"/>
  <c r="Y30" i="3"/>
  <c r="Z30" i="3"/>
  <c r="AA30" i="3"/>
  <c r="AB30" i="3"/>
  <c r="AC30" i="3"/>
  <c r="X31" i="3"/>
  <c r="Y31" i="3"/>
  <c r="Z31" i="3"/>
  <c r="AA31" i="3"/>
  <c r="AB31" i="3"/>
  <c r="AC31" i="3"/>
  <c r="X32" i="3"/>
  <c r="Y32" i="3"/>
  <c r="Z32" i="3"/>
  <c r="AA32" i="3"/>
  <c r="AB32" i="3"/>
  <c r="AC32" i="3"/>
  <c r="X33" i="3"/>
  <c r="Y33" i="3"/>
  <c r="Z33" i="3"/>
  <c r="AA33" i="3"/>
  <c r="AB33" i="3"/>
  <c r="AC33" i="3"/>
  <c r="X34" i="3"/>
  <c r="Y34" i="3"/>
  <c r="Z34" i="3"/>
  <c r="AA34" i="3"/>
  <c r="AB34" i="3"/>
  <c r="AC34" i="3"/>
  <c r="X35" i="3"/>
  <c r="Y35" i="3"/>
  <c r="Z35" i="3"/>
  <c r="AA35" i="3"/>
  <c r="AB35" i="3"/>
  <c r="AC35" i="3"/>
  <c r="X36" i="3"/>
  <c r="Y36" i="3"/>
  <c r="Z36" i="3"/>
  <c r="AA36" i="3"/>
  <c r="AB36" i="3"/>
  <c r="AC36" i="3"/>
  <c r="X37" i="3"/>
  <c r="Y37" i="3"/>
  <c r="Z37" i="3"/>
  <c r="AA37" i="3"/>
  <c r="AB37" i="3"/>
  <c r="AC37" i="3"/>
  <c r="X38" i="3"/>
  <c r="Y38" i="3"/>
  <c r="Z38" i="3"/>
  <c r="AA38" i="3"/>
  <c r="AB38" i="3"/>
  <c r="AC38" i="3"/>
  <c r="X39" i="3"/>
  <c r="Y39" i="3"/>
  <c r="Z39" i="3"/>
  <c r="AA39" i="3"/>
  <c r="AB39" i="3"/>
  <c r="AC39" i="3"/>
  <c r="X40" i="3"/>
  <c r="Y40" i="3"/>
  <c r="Z40" i="3"/>
  <c r="AA40" i="3"/>
  <c r="AB40" i="3"/>
  <c r="AC40" i="3"/>
  <c r="X41" i="3"/>
  <c r="Y41" i="3"/>
  <c r="Z41" i="3"/>
  <c r="AA41" i="3"/>
  <c r="AB41" i="3"/>
  <c r="AC41" i="3"/>
  <c r="X42" i="3"/>
  <c r="Y42" i="3"/>
  <c r="Z42" i="3"/>
  <c r="AA42" i="3"/>
  <c r="AB42" i="3"/>
  <c r="AC42" i="3"/>
  <c r="X43" i="3"/>
  <c r="Y43" i="3"/>
  <c r="Z43" i="3"/>
  <c r="AA43" i="3"/>
  <c r="AB43" i="3"/>
  <c r="AC43" i="3"/>
  <c r="X44" i="3"/>
  <c r="Y44" i="3"/>
  <c r="Z44" i="3"/>
  <c r="AA44" i="3"/>
  <c r="AB44" i="3"/>
  <c r="AC44" i="3"/>
  <c r="X45" i="3"/>
  <c r="Y45" i="3"/>
  <c r="Z45" i="3"/>
  <c r="AA45" i="3"/>
  <c r="AB45" i="3"/>
  <c r="AC45" i="3"/>
  <c r="X46" i="3"/>
  <c r="Y46" i="3"/>
  <c r="Z46" i="3"/>
  <c r="AA46" i="3"/>
  <c r="AB46" i="3"/>
  <c r="AC46" i="3"/>
  <c r="X47" i="3"/>
  <c r="Y47" i="3"/>
  <c r="Z47" i="3"/>
  <c r="AA47" i="3"/>
  <c r="AB47" i="3"/>
  <c r="AC47" i="3"/>
  <c r="X48" i="3"/>
  <c r="Y48" i="3"/>
  <c r="Z48" i="3"/>
  <c r="AA48" i="3"/>
  <c r="AB48" i="3"/>
  <c r="AC48" i="3"/>
  <c r="X49" i="3"/>
  <c r="Y49" i="3"/>
  <c r="Z49" i="3"/>
  <c r="AA49" i="3"/>
  <c r="AB49" i="3"/>
  <c r="AC49" i="3"/>
  <c r="X50" i="3"/>
  <c r="Y50" i="3"/>
  <c r="Z50" i="3"/>
  <c r="AA50" i="3"/>
  <c r="AB50" i="3"/>
  <c r="AC50" i="3"/>
  <c r="X51" i="3"/>
  <c r="Y51" i="3"/>
  <c r="Z51" i="3"/>
  <c r="AA51" i="3"/>
  <c r="AB51" i="3"/>
  <c r="AC51" i="3"/>
  <c r="X52" i="3"/>
  <c r="Y52" i="3"/>
  <c r="Z52" i="3"/>
  <c r="AA52" i="3"/>
  <c r="AB52" i="3"/>
  <c r="AC52" i="3"/>
  <c r="X53" i="3"/>
  <c r="Y53" i="3"/>
  <c r="Z53" i="3"/>
  <c r="AA53" i="3"/>
  <c r="AB53" i="3"/>
  <c r="AC53" i="3"/>
  <c r="X54" i="3"/>
  <c r="Y54" i="3"/>
  <c r="Z54" i="3"/>
  <c r="AA54" i="3"/>
  <c r="AB54" i="3"/>
  <c r="AC54" i="3"/>
  <c r="X55" i="3"/>
  <c r="Y55" i="3"/>
  <c r="Z55" i="3"/>
  <c r="AA55" i="3"/>
  <c r="AB55" i="3"/>
  <c r="AC55" i="3"/>
  <c r="X56" i="3"/>
  <c r="Y56" i="3"/>
  <c r="Z56" i="3"/>
  <c r="AA56" i="3"/>
  <c r="AB56" i="3"/>
  <c r="AC56" i="3"/>
  <c r="X57" i="3"/>
  <c r="Y57" i="3"/>
  <c r="Z57" i="3"/>
  <c r="AA57" i="3"/>
  <c r="AB57" i="3"/>
  <c r="AC57" i="3"/>
  <c r="X58" i="3"/>
  <c r="Y58" i="3"/>
  <c r="Z58" i="3"/>
  <c r="AA58" i="3"/>
  <c r="AB58" i="3"/>
  <c r="AC58" i="3"/>
  <c r="X59" i="3"/>
  <c r="Y59" i="3"/>
  <c r="Z59" i="3"/>
  <c r="AA59" i="3"/>
  <c r="AB59" i="3"/>
  <c r="AC59" i="3"/>
  <c r="X60" i="3"/>
  <c r="Y60" i="3"/>
  <c r="Z60" i="3"/>
  <c r="AA60" i="3"/>
  <c r="AB60" i="3"/>
  <c r="AC60" i="3"/>
  <c r="X61" i="3"/>
  <c r="Y61" i="3"/>
  <c r="Z61" i="3"/>
  <c r="AA61" i="3"/>
  <c r="AB61" i="3"/>
  <c r="AC61" i="3"/>
  <c r="X62" i="3"/>
  <c r="Y62" i="3"/>
  <c r="Z62" i="3"/>
  <c r="AA62" i="3"/>
  <c r="AB62" i="3"/>
  <c r="AC62" i="3"/>
  <c r="X63" i="3"/>
  <c r="Y63" i="3"/>
  <c r="Z63" i="3"/>
  <c r="AA63" i="3"/>
  <c r="AB63" i="3"/>
  <c r="AC63" i="3"/>
  <c r="X64" i="3"/>
  <c r="Y64" i="3"/>
  <c r="Z64" i="3"/>
  <c r="AA64" i="3"/>
  <c r="AB64" i="3"/>
  <c r="AC64" i="3"/>
  <c r="X65" i="3"/>
  <c r="Y65" i="3"/>
  <c r="Z65" i="3"/>
  <c r="AA65" i="3"/>
  <c r="AB65" i="3"/>
  <c r="AC65" i="3"/>
  <c r="X66" i="3"/>
  <c r="Y66" i="3"/>
  <c r="Z66" i="3"/>
  <c r="AA66" i="3"/>
  <c r="AB66" i="3"/>
  <c r="AC66" i="3"/>
  <c r="X67" i="3"/>
  <c r="Y67" i="3"/>
  <c r="Z67" i="3"/>
  <c r="AA67" i="3"/>
  <c r="AB67" i="3"/>
  <c r="AC67" i="3"/>
  <c r="X68" i="3"/>
  <c r="Y68" i="3"/>
  <c r="Z68" i="3"/>
  <c r="AA68" i="3"/>
  <c r="AB68" i="3"/>
  <c r="AC68" i="3"/>
  <c r="X69" i="3"/>
  <c r="Y69" i="3"/>
  <c r="Z69" i="3"/>
  <c r="AA69" i="3"/>
  <c r="AB69" i="3"/>
  <c r="AC69" i="3"/>
  <c r="X70" i="3"/>
  <c r="Y70" i="3"/>
  <c r="Z70" i="3"/>
  <c r="AA70" i="3"/>
  <c r="AB70" i="3"/>
  <c r="AC70" i="3"/>
  <c r="X71" i="3"/>
  <c r="Y71" i="3"/>
  <c r="Z71" i="3"/>
  <c r="AA71" i="3"/>
  <c r="AB71" i="3"/>
  <c r="AC71" i="3"/>
  <c r="X72" i="3"/>
  <c r="Y72" i="3"/>
  <c r="Z72" i="3"/>
  <c r="AA72" i="3"/>
  <c r="AB72" i="3"/>
  <c r="AC72" i="3"/>
  <c r="X73" i="3"/>
  <c r="Y73" i="3"/>
  <c r="Z73" i="3"/>
  <c r="AA73" i="3"/>
  <c r="AB73" i="3"/>
  <c r="AC73" i="3"/>
  <c r="X74" i="3"/>
  <c r="Y74" i="3"/>
  <c r="Z74" i="3"/>
  <c r="AA74" i="3"/>
  <c r="AB74" i="3"/>
  <c r="AC74" i="3"/>
  <c r="X75" i="3"/>
  <c r="Y75" i="3"/>
  <c r="Z75" i="3"/>
  <c r="AA75" i="3"/>
  <c r="AB75" i="3"/>
  <c r="AC75" i="3"/>
  <c r="X76" i="3"/>
  <c r="Y76" i="3"/>
  <c r="Z76" i="3"/>
  <c r="AA76" i="3"/>
  <c r="AB76" i="3"/>
  <c r="AC76" i="3"/>
  <c r="X77" i="3"/>
  <c r="Y77" i="3"/>
  <c r="Z77" i="3"/>
  <c r="AA77" i="3"/>
  <c r="AB77" i="3"/>
  <c r="AC77" i="3"/>
  <c r="X78" i="3"/>
  <c r="Y78" i="3"/>
  <c r="Z78" i="3"/>
  <c r="AA78" i="3"/>
  <c r="AB78" i="3"/>
  <c r="AC78" i="3"/>
  <c r="X79" i="3"/>
  <c r="Y79" i="3"/>
  <c r="Z79" i="3"/>
  <c r="AA79" i="3"/>
  <c r="AB79" i="3"/>
  <c r="AC79" i="3"/>
  <c r="X80" i="3"/>
  <c r="Y80" i="3"/>
  <c r="Z80" i="3"/>
  <c r="AA80" i="3"/>
  <c r="AB80" i="3"/>
  <c r="AC80" i="3"/>
  <c r="X81" i="3"/>
  <c r="Y81" i="3"/>
  <c r="Z81" i="3"/>
  <c r="AA81" i="3"/>
  <c r="AB81" i="3"/>
  <c r="AC81" i="3"/>
  <c r="X82" i="3"/>
  <c r="Y82" i="3"/>
  <c r="Z82" i="3"/>
  <c r="AA82" i="3"/>
  <c r="AB82" i="3"/>
  <c r="AC82" i="3"/>
  <c r="X83" i="3"/>
  <c r="Y83" i="3"/>
  <c r="Z83" i="3"/>
  <c r="AA83" i="3"/>
  <c r="AB83" i="3"/>
  <c r="AC83" i="3"/>
  <c r="X84" i="3"/>
  <c r="Y84" i="3"/>
  <c r="Z84" i="3"/>
  <c r="AA84" i="3"/>
  <c r="AB84" i="3"/>
  <c r="AC84" i="3"/>
  <c r="X85" i="3"/>
  <c r="Y85" i="3"/>
  <c r="Z85" i="3"/>
  <c r="AA85" i="3"/>
  <c r="AB85" i="3"/>
  <c r="AC85" i="3"/>
  <c r="X86" i="3"/>
  <c r="Y86" i="3"/>
  <c r="Z86" i="3"/>
  <c r="AA86" i="3"/>
  <c r="AB86" i="3"/>
  <c r="AC86" i="3"/>
  <c r="X87" i="3"/>
  <c r="Y87" i="3"/>
  <c r="Z87" i="3"/>
  <c r="AA87" i="3"/>
  <c r="AB87" i="3"/>
  <c r="AC87" i="3"/>
  <c r="X88" i="3"/>
  <c r="Y88" i="3"/>
  <c r="Z88" i="3"/>
  <c r="AA88" i="3"/>
  <c r="AB88" i="3"/>
  <c r="AC88" i="3"/>
  <c r="X89" i="3"/>
  <c r="Y89" i="3"/>
  <c r="Z89" i="3"/>
  <c r="AA89" i="3"/>
  <c r="AB89" i="3"/>
  <c r="AC89" i="3"/>
  <c r="X90" i="3"/>
  <c r="Y90" i="3"/>
  <c r="Z90" i="3"/>
  <c r="AA90" i="3"/>
  <c r="AB90" i="3"/>
  <c r="AC90" i="3"/>
  <c r="X91" i="3"/>
  <c r="Y91" i="3"/>
  <c r="Z91" i="3"/>
  <c r="AA91" i="3"/>
  <c r="AB91" i="3"/>
  <c r="AC91" i="3"/>
  <c r="X92" i="3"/>
  <c r="Y92" i="3"/>
  <c r="Z92" i="3"/>
  <c r="AA92" i="3"/>
  <c r="AB92" i="3"/>
  <c r="AC92" i="3"/>
  <c r="X93" i="3"/>
  <c r="Y93" i="3"/>
  <c r="Z93" i="3"/>
  <c r="AA93" i="3"/>
  <c r="AB93" i="3"/>
  <c r="AC93" i="3"/>
  <c r="X94" i="3"/>
  <c r="Y94" i="3"/>
  <c r="Z94" i="3"/>
  <c r="AA94" i="3"/>
  <c r="AB94" i="3"/>
  <c r="AC94" i="3"/>
  <c r="X95" i="3"/>
  <c r="Y95" i="3"/>
  <c r="Z95" i="3"/>
  <c r="AA95" i="3"/>
  <c r="AB95" i="3"/>
  <c r="AC95" i="3"/>
  <c r="X96" i="3"/>
  <c r="Y96" i="3"/>
  <c r="Z96" i="3"/>
  <c r="AA96" i="3"/>
  <c r="AB96" i="3"/>
  <c r="AC96" i="3"/>
  <c r="X97" i="3"/>
  <c r="Y97" i="3"/>
  <c r="Z97" i="3"/>
  <c r="AA97" i="3"/>
  <c r="AB97" i="3"/>
  <c r="AC97" i="3"/>
  <c r="X98" i="3"/>
  <c r="Y98" i="3"/>
  <c r="Z98" i="3"/>
  <c r="AA98" i="3"/>
  <c r="AB98" i="3"/>
  <c r="AC98" i="3"/>
  <c r="X99" i="3"/>
  <c r="Y99" i="3"/>
  <c r="Z99" i="3"/>
  <c r="AA99" i="3"/>
  <c r="AB99" i="3"/>
  <c r="AC99" i="3"/>
  <c r="X100" i="3"/>
  <c r="Y100" i="3"/>
  <c r="Z100" i="3"/>
  <c r="AA100" i="3"/>
  <c r="AB100" i="3"/>
  <c r="AC100" i="3"/>
  <c r="X101" i="3"/>
  <c r="Y101" i="3"/>
  <c r="Z101" i="3"/>
  <c r="AA101" i="3"/>
  <c r="AB101" i="3"/>
  <c r="AC101" i="3"/>
  <c r="X102" i="3"/>
  <c r="Y102" i="3"/>
  <c r="Z102" i="3"/>
  <c r="AA102" i="3"/>
  <c r="AB102" i="3"/>
  <c r="AC102" i="3"/>
  <c r="X103" i="3"/>
  <c r="Y103" i="3"/>
  <c r="Z103" i="3"/>
  <c r="AA103" i="3"/>
  <c r="AB103" i="3"/>
  <c r="AC103" i="3"/>
  <c r="X104" i="3"/>
  <c r="Y104" i="3"/>
  <c r="Z104" i="3"/>
  <c r="AA104" i="3"/>
  <c r="AB104" i="3"/>
  <c r="AC104" i="3"/>
  <c r="X105" i="3"/>
  <c r="Y105" i="3"/>
  <c r="Z105" i="3"/>
  <c r="AA105" i="3"/>
  <c r="AB105" i="3"/>
  <c r="AC105" i="3"/>
  <c r="X106" i="3"/>
  <c r="Y106" i="3"/>
  <c r="Z106" i="3"/>
  <c r="AA106" i="3"/>
  <c r="AB106" i="3"/>
  <c r="AC106" i="3"/>
  <c r="X107" i="3"/>
  <c r="Y107" i="3"/>
  <c r="Z107" i="3"/>
  <c r="AA107" i="3"/>
  <c r="AB107" i="3"/>
  <c r="AC107" i="3"/>
  <c r="X108" i="3"/>
  <c r="Y108" i="3"/>
  <c r="Z108" i="3"/>
  <c r="AA108" i="3"/>
  <c r="AB108" i="3"/>
  <c r="AC108" i="3"/>
  <c r="X109" i="3"/>
  <c r="Y109" i="3"/>
  <c r="Z109" i="3"/>
  <c r="AA109" i="3"/>
  <c r="AB109" i="3"/>
  <c r="AC109" i="3"/>
  <c r="X110" i="3"/>
  <c r="Y110" i="3"/>
  <c r="Z110" i="3"/>
  <c r="AA110" i="3"/>
  <c r="AB110" i="3"/>
  <c r="AC110" i="3"/>
  <c r="X111" i="3"/>
  <c r="Y111" i="3"/>
  <c r="Z111" i="3"/>
  <c r="AA111" i="3"/>
  <c r="AB111" i="3"/>
  <c r="AC111" i="3"/>
  <c r="X112" i="3"/>
  <c r="Y112" i="3"/>
  <c r="Z112" i="3"/>
  <c r="AA112" i="3"/>
  <c r="AB112" i="3"/>
  <c r="AC112" i="3"/>
  <c r="X113" i="3"/>
  <c r="Y113" i="3"/>
  <c r="Z113" i="3"/>
  <c r="AA113" i="3"/>
  <c r="AB113" i="3"/>
  <c r="AC113" i="3"/>
  <c r="X114" i="3"/>
  <c r="Y114" i="3"/>
  <c r="Z114" i="3"/>
  <c r="AA114" i="3"/>
  <c r="AB114" i="3"/>
  <c r="AC114" i="3"/>
  <c r="X115" i="3"/>
  <c r="Y115" i="3"/>
  <c r="Z115" i="3"/>
  <c r="AA115" i="3"/>
  <c r="AB115" i="3"/>
  <c r="AC115" i="3"/>
  <c r="X116" i="3"/>
  <c r="Y116" i="3"/>
  <c r="Z116" i="3"/>
  <c r="AA116" i="3"/>
  <c r="AB116" i="3"/>
  <c r="AC116" i="3"/>
  <c r="X117" i="3"/>
  <c r="Y117" i="3"/>
  <c r="Z117" i="3"/>
  <c r="AA117" i="3"/>
  <c r="AB117" i="3"/>
  <c r="AC117" i="3"/>
  <c r="X118" i="3"/>
  <c r="Y118" i="3"/>
  <c r="Z118" i="3"/>
  <c r="AA118" i="3"/>
  <c r="AB118" i="3"/>
  <c r="AC118" i="3"/>
  <c r="X119" i="3"/>
  <c r="Y119" i="3"/>
  <c r="Z119" i="3"/>
  <c r="AA119" i="3"/>
  <c r="AB119" i="3"/>
  <c r="AC119" i="3"/>
  <c r="X120" i="3"/>
  <c r="Y120" i="3"/>
  <c r="Z120" i="3"/>
  <c r="AA120" i="3"/>
  <c r="AB120" i="3"/>
  <c r="AC120" i="3"/>
  <c r="X121" i="3"/>
  <c r="Y121" i="3"/>
  <c r="Z121" i="3"/>
  <c r="AA121" i="3"/>
  <c r="AB121" i="3"/>
  <c r="AC121" i="3"/>
  <c r="X122" i="3"/>
  <c r="Y122" i="3"/>
  <c r="Z122" i="3"/>
  <c r="AA122" i="3"/>
  <c r="AB122" i="3"/>
  <c r="AC122" i="3"/>
  <c r="X123" i="3"/>
  <c r="Y123" i="3"/>
  <c r="Z123" i="3"/>
  <c r="AA123" i="3"/>
  <c r="AB123" i="3"/>
  <c r="AC123" i="3"/>
  <c r="X124" i="3"/>
  <c r="Y124" i="3"/>
  <c r="Z124" i="3"/>
  <c r="AA124" i="3"/>
  <c r="AB124" i="3"/>
  <c r="AC124" i="3"/>
  <c r="X125" i="3"/>
  <c r="Y125" i="3"/>
  <c r="Z125" i="3"/>
  <c r="AA125" i="3"/>
  <c r="AB125" i="3"/>
  <c r="AC125" i="3"/>
  <c r="X126" i="3"/>
  <c r="Y126" i="3"/>
  <c r="Z126" i="3"/>
  <c r="AA126" i="3"/>
  <c r="AB126" i="3"/>
  <c r="AC126" i="3"/>
  <c r="X127" i="3"/>
  <c r="Y127" i="3"/>
  <c r="Z127" i="3"/>
  <c r="AA127" i="3"/>
  <c r="AB127" i="3"/>
  <c r="AC127" i="3"/>
  <c r="X128" i="3"/>
  <c r="Y128" i="3"/>
  <c r="Z128" i="3"/>
  <c r="AA128" i="3"/>
  <c r="AB128" i="3"/>
  <c r="AC128" i="3"/>
  <c r="X129" i="3"/>
  <c r="Y129" i="3"/>
  <c r="Z129" i="3"/>
  <c r="AA129" i="3"/>
  <c r="AB129" i="3"/>
  <c r="AC129" i="3"/>
  <c r="X130" i="3"/>
  <c r="Y130" i="3"/>
  <c r="Z130" i="3"/>
  <c r="AA130" i="3"/>
  <c r="AB130" i="3"/>
  <c r="AC130" i="3"/>
  <c r="X131" i="3"/>
  <c r="Y131" i="3"/>
  <c r="Z131" i="3"/>
  <c r="AA131" i="3"/>
  <c r="AB131" i="3"/>
  <c r="AC131" i="3"/>
  <c r="X132" i="3"/>
  <c r="Y132" i="3"/>
  <c r="Z132" i="3"/>
  <c r="AA132" i="3"/>
  <c r="AB132" i="3"/>
  <c r="AC132" i="3"/>
  <c r="X133" i="3"/>
  <c r="Y133" i="3"/>
  <c r="Z133" i="3"/>
  <c r="AA133" i="3"/>
  <c r="AB133" i="3"/>
  <c r="AC133" i="3"/>
  <c r="X134" i="3"/>
  <c r="Y134" i="3"/>
  <c r="Z134" i="3"/>
  <c r="AA134" i="3"/>
  <c r="AB134" i="3"/>
  <c r="AC134" i="3"/>
  <c r="X135" i="3"/>
  <c r="Y135" i="3"/>
  <c r="Z135" i="3"/>
  <c r="AA135" i="3"/>
  <c r="AB135" i="3"/>
  <c r="AC135" i="3"/>
  <c r="X136" i="3"/>
  <c r="Y136" i="3"/>
  <c r="Z136" i="3"/>
  <c r="AA136" i="3"/>
  <c r="AB136" i="3"/>
  <c r="AC136" i="3"/>
  <c r="X137" i="3"/>
  <c r="Y137" i="3"/>
  <c r="Z137" i="3"/>
  <c r="AA137" i="3"/>
  <c r="AB137" i="3"/>
  <c r="AC137" i="3"/>
  <c r="X138" i="3"/>
  <c r="Y138" i="3"/>
  <c r="Z138" i="3"/>
  <c r="AA138" i="3"/>
  <c r="AB138" i="3"/>
  <c r="AC138" i="3"/>
  <c r="X139" i="3"/>
  <c r="Y139" i="3"/>
  <c r="Z139" i="3"/>
  <c r="AA139" i="3"/>
  <c r="AB139" i="3"/>
  <c r="AC139" i="3"/>
  <c r="X140" i="3"/>
  <c r="Y140" i="3"/>
  <c r="Z140" i="3"/>
  <c r="AA140" i="3"/>
  <c r="AB140" i="3"/>
  <c r="AC140" i="3"/>
  <c r="X141" i="3"/>
  <c r="Y141" i="3"/>
  <c r="Z141" i="3"/>
  <c r="AA141" i="3"/>
  <c r="AB141" i="3"/>
  <c r="AC141" i="3"/>
  <c r="X142" i="3"/>
  <c r="Y142" i="3"/>
  <c r="Z142" i="3"/>
  <c r="AA142" i="3"/>
  <c r="AB142" i="3"/>
  <c r="AC142" i="3"/>
  <c r="X143" i="3"/>
  <c r="Y143" i="3"/>
  <c r="Z143" i="3"/>
  <c r="AA143" i="3"/>
  <c r="AB143" i="3"/>
  <c r="AC143" i="3"/>
  <c r="X144" i="3"/>
  <c r="Y144" i="3"/>
  <c r="Z144" i="3"/>
  <c r="AA144" i="3"/>
  <c r="AB144" i="3"/>
  <c r="AC144" i="3"/>
  <c r="X145" i="3"/>
  <c r="Y145" i="3"/>
  <c r="Z145" i="3"/>
  <c r="AA145" i="3"/>
  <c r="AB145" i="3"/>
  <c r="AC145" i="3"/>
  <c r="X146" i="3"/>
  <c r="Y146" i="3"/>
  <c r="Z146" i="3"/>
  <c r="AA146" i="3"/>
  <c r="AB146" i="3"/>
  <c r="AC146" i="3"/>
  <c r="X147" i="3"/>
  <c r="Y147" i="3"/>
  <c r="Z147" i="3"/>
  <c r="AA147" i="3"/>
  <c r="AB147" i="3"/>
  <c r="AC147" i="3"/>
  <c r="X148" i="3"/>
  <c r="Y148" i="3"/>
  <c r="Z148" i="3"/>
  <c r="AA148" i="3"/>
  <c r="AB148" i="3"/>
  <c r="AC148" i="3"/>
  <c r="X149" i="3"/>
  <c r="Y149" i="3"/>
  <c r="Z149" i="3"/>
  <c r="AA149" i="3"/>
  <c r="AB149" i="3"/>
  <c r="AC149" i="3"/>
  <c r="X150" i="3"/>
  <c r="Y150" i="3"/>
  <c r="Z150" i="3"/>
  <c r="AA150" i="3"/>
  <c r="AB150" i="3"/>
  <c r="AC150" i="3"/>
  <c r="X151" i="3"/>
  <c r="Y151" i="3"/>
  <c r="Z151" i="3"/>
  <c r="AA151" i="3"/>
  <c r="AB151" i="3"/>
  <c r="AC151" i="3"/>
  <c r="X152" i="3"/>
  <c r="Y152" i="3"/>
  <c r="Z152" i="3"/>
  <c r="AA152" i="3"/>
  <c r="AB152" i="3"/>
  <c r="AC152" i="3"/>
  <c r="X153" i="3"/>
  <c r="Y153" i="3"/>
  <c r="Z153" i="3"/>
  <c r="AA153" i="3"/>
  <c r="AB153" i="3"/>
  <c r="AC153" i="3"/>
  <c r="X154" i="3"/>
  <c r="Y154" i="3"/>
  <c r="Z154" i="3"/>
  <c r="AA154" i="3"/>
  <c r="AB154" i="3"/>
  <c r="AC154" i="3"/>
  <c r="X155" i="3"/>
  <c r="Y155" i="3"/>
  <c r="Z155" i="3"/>
  <c r="AA155" i="3"/>
  <c r="AB155" i="3"/>
  <c r="AC155" i="3"/>
  <c r="X156" i="3"/>
  <c r="Y156" i="3"/>
  <c r="Z156" i="3"/>
  <c r="AA156" i="3"/>
  <c r="AB156" i="3"/>
  <c r="AC156" i="3"/>
  <c r="X157" i="3"/>
  <c r="Y157" i="3"/>
  <c r="Z157" i="3"/>
  <c r="AA157" i="3"/>
  <c r="AB157" i="3"/>
  <c r="AC157" i="3"/>
  <c r="X158" i="3"/>
  <c r="Y158" i="3"/>
  <c r="Z158" i="3"/>
  <c r="AA158" i="3"/>
  <c r="AB158" i="3"/>
  <c r="AC158" i="3"/>
  <c r="X159" i="3"/>
  <c r="Y159" i="3"/>
  <c r="Z159" i="3"/>
  <c r="AA159" i="3"/>
  <c r="AB159" i="3"/>
  <c r="AC159" i="3"/>
  <c r="X160" i="3"/>
  <c r="Y160" i="3"/>
  <c r="Z160" i="3"/>
  <c r="AA160" i="3"/>
  <c r="AB160" i="3"/>
  <c r="AC160" i="3"/>
  <c r="X161" i="3"/>
  <c r="Y161" i="3"/>
  <c r="Z161" i="3"/>
  <c r="AA161" i="3"/>
  <c r="AB161" i="3"/>
  <c r="AC161" i="3"/>
  <c r="X162" i="3"/>
  <c r="Y162" i="3"/>
  <c r="Z162" i="3"/>
  <c r="AA162" i="3"/>
  <c r="AB162" i="3"/>
  <c r="AC162" i="3"/>
  <c r="X163" i="3"/>
  <c r="Y163" i="3"/>
  <c r="Z163" i="3"/>
  <c r="AA163" i="3"/>
  <c r="AB163" i="3"/>
  <c r="AC163" i="3"/>
  <c r="X164" i="3"/>
  <c r="Y164" i="3"/>
  <c r="Z164" i="3"/>
  <c r="AA164" i="3"/>
  <c r="AB164" i="3"/>
  <c r="AC164" i="3"/>
  <c r="X165" i="3"/>
  <c r="Y165" i="3"/>
  <c r="Z165" i="3"/>
  <c r="AA165" i="3"/>
  <c r="AB165" i="3"/>
  <c r="AC165" i="3"/>
  <c r="X166" i="3"/>
  <c r="Y166" i="3"/>
  <c r="Z166" i="3"/>
  <c r="AA166" i="3"/>
  <c r="AB166" i="3"/>
  <c r="AC166" i="3"/>
  <c r="X167" i="3"/>
  <c r="Y167" i="3"/>
  <c r="Z167" i="3"/>
  <c r="AA167" i="3"/>
  <c r="AB167" i="3"/>
  <c r="AC167" i="3"/>
  <c r="X168" i="3"/>
  <c r="Y168" i="3"/>
  <c r="Z168" i="3"/>
  <c r="AA168" i="3"/>
  <c r="AB168" i="3"/>
  <c r="AC168" i="3"/>
  <c r="X169" i="3"/>
  <c r="Y169" i="3"/>
  <c r="Z169" i="3"/>
  <c r="AA169" i="3"/>
  <c r="AB169" i="3"/>
  <c r="AC169" i="3"/>
  <c r="X170" i="3"/>
  <c r="Y170" i="3"/>
  <c r="Z170" i="3"/>
  <c r="AA170" i="3"/>
  <c r="AB170" i="3"/>
  <c r="AC170" i="3"/>
  <c r="X171" i="3"/>
  <c r="Y171" i="3"/>
  <c r="Z171" i="3"/>
  <c r="AA171" i="3"/>
  <c r="AB171" i="3"/>
  <c r="AC171" i="3"/>
  <c r="X172" i="3"/>
  <c r="Y172" i="3"/>
  <c r="Z172" i="3"/>
  <c r="AA172" i="3"/>
  <c r="AB172" i="3"/>
  <c r="AC172" i="3"/>
  <c r="X173" i="3"/>
  <c r="Y173" i="3"/>
  <c r="Z173" i="3"/>
  <c r="AA173" i="3"/>
  <c r="AB173" i="3"/>
  <c r="AC173" i="3"/>
  <c r="X174" i="3"/>
  <c r="Y174" i="3"/>
  <c r="Z174" i="3"/>
  <c r="AA174" i="3"/>
  <c r="AB174" i="3"/>
  <c r="AC174" i="3"/>
  <c r="X175" i="3"/>
  <c r="Y175" i="3"/>
  <c r="Z175" i="3"/>
  <c r="AA175" i="3"/>
  <c r="AB175" i="3"/>
  <c r="AC175" i="3"/>
  <c r="X176" i="3"/>
  <c r="Y176" i="3"/>
  <c r="Z176" i="3"/>
  <c r="AA176" i="3"/>
  <c r="AB176" i="3"/>
  <c r="AC176" i="3"/>
  <c r="X177" i="3"/>
  <c r="Y177" i="3"/>
  <c r="Z177" i="3"/>
  <c r="AA177" i="3"/>
  <c r="AB177" i="3"/>
  <c r="AC177" i="3"/>
  <c r="X178" i="3"/>
  <c r="Y178" i="3"/>
  <c r="Z178" i="3"/>
  <c r="AA178" i="3"/>
  <c r="AB178" i="3"/>
  <c r="AC178" i="3"/>
  <c r="X179" i="3"/>
  <c r="Y179" i="3"/>
  <c r="Z179" i="3"/>
  <c r="AA179" i="3"/>
  <c r="AB179" i="3"/>
  <c r="AC179" i="3"/>
  <c r="X180" i="3"/>
  <c r="Y180" i="3"/>
  <c r="Z180" i="3"/>
  <c r="AA180" i="3"/>
  <c r="AB180" i="3"/>
  <c r="AC180" i="3"/>
  <c r="X181" i="3"/>
  <c r="Y181" i="3"/>
  <c r="Z181" i="3"/>
  <c r="AA181" i="3"/>
  <c r="AB181" i="3"/>
  <c r="AC181" i="3"/>
  <c r="X182" i="3"/>
  <c r="Y182" i="3"/>
  <c r="Z182" i="3"/>
  <c r="AA182" i="3"/>
  <c r="AB182" i="3"/>
  <c r="AC182" i="3"/>
  <c r="X183" i="3"/>
  <c r="Y183" i="3"/>
  <c r="Z183" i="3"/>
  <c r="AA183" i="3"/>
  <c r="AB183" i="3"/>
  <c r="AC183" i="3"/>
  <c r="X184" i="3"/>
  <c r="Y184" i="3"/>
  <c r="Z184" i="3"/>
  <c r="AA184" i="3"/>
  <c r="AB184" i="3"/>
  <c r="AC184" i="3"/>
  <c r="X185" i="3"/>
  <c r="Y185" i="3"/>
  <c r="Z185" i="3"/>
  <c r="AA185" i="3"/>
  <c r="AB185" i="3"/>
  <c r="AC185" i="3"/>
  <c r="X186" i="3"/>
  <c r="Y186" i="3"/>
  <c r="Z186" i="3"/>
  <c r="AA186" i="3"/>
  <c r="AB186" i="3"/>
  <c r="AC186" i="3"/>
  <c r="X187" i="3"/>
  <c r="Y187" i="3"/>
  <c r="Z187" i="3"/>
  <c r="AA187" i="3"/>
  <c r="AB187" i="3"/>
  <c r="AC187" i="3"/>
  <c r="X188" i="3"/>
  <c r="Y188" i="3"/>
  <c r="Z188" i="3"/>
  <c r="AA188" i="3"/>
  <c r="AB188" i="3"/>
  <c r="AC188" i="3"/>
  <c r="X189" i="3"/>
  <c r="Y189" i="3"/>
  <c r="Z189" i="3"/>
  <c r="AA189" i="3"/>
  <c r="AB189" i="3"/>
  <c r="AC189" i="3"/>
  <c r="X190" i="3"/>
  <c r="Y190" i="3"/>
  <c r="Z190" i="3"/>
  <c r="AA190" i="3"/>
  <c r="AB190" i="3"/>
  <c r="AC190" i="3"/>
  <c r="X191" i="3"/>
  <c r="Y191" i="3"/>
  <c r="Z191" i="3"/>
  <c r="AA191" i="3"/>
  <c r="AB191" i="3"/>
  <c r="AC191" i="3"/>
  <c r="X192" i="3"/>
  <c r="Y192" i="3"/>
  <c r="Z192" i="3"/>
  <c r="AA192" i="3"/>
  <c r="AB192" i="3"/>
  <c r="AC192" i="3"/>
  <c r="X193" i="3"/>
  <c r="Y193" i="3"/>
  <c r="Z193" i="3"/>
  <c r="AA193" i="3"/>
  <c r="AB193" i="3"/>
  <c r="AC193" i="3"/>
  <c r="X194" i="3"/>
  <c r="Y194" i="3"/>
  <c r="Z194" i="3"/>
  <c r="AA194" i="3"/>
  <c r="AB194" i="3"/>
  <c r="AC194" i="3"/>
  <c r="X195" i="3"/>
  <c r="Y195" i="3"/>
  <c r="Z195" i="3"/>
  <c r="AA195" i="3"/>
  <c r="AB195" i="3"/>
  <c r="AC195" i="3"/>
  <c r="X196" i="3"/>
  <c r="Y196" i="3"/>
  <c r="Z196" i="3"/>
  <c r="AA196" i="3"/>
  <c r="AB196" i="3"/>
  <c r="AC196" i="3"/>
  <c r="X197" i="3"/>
  <c r="Y197" i="3"/>
  <c r="Z197" i="3"/>
  <c r="AA197" i="3"/>
  <c r="AB197" i="3"/>
  <c r="AC197" i="3"/>
  <c r="X198" i="3"/>
  <c r="Y198" i="3"/>
  <c r="Z198" i="3"/>
  <c r="AA198" i="3"/>
  <c r="AB198" i="3"/>
  <c r="AC198" i="3"/>
  <c r="X199" i="3"/>
  <c r="Y199" i="3"/>
  <c r="Z199" i="3"/>
  <c r="AA199" i="3"/>
  <c r="AB199" i="3"/>
  <c r="AC199" i="3"/>
  <c r="X200" i="3"/>
  <c r="Y200" i="3"/>
  <c r="Z200" i="3"/>
  <c r="AA200" i="3"/>
  <c r="AB200" i="3"/>
  <c r="AC200" i="3"/>
  <c r="X201" i="3"/>
  <c r="Y201" i="3"/>
  <c r="Z201" i="3"/>
  <c r="AA201" i="3"/>
  <c r="AB201" i="3"/>
  <c r="AC201" i="3"/>
  <c r="X202" i="3"/>
  <c r="Y202" i="3"/>
  <c r="Z202" i="3"/>
  <c r="AA202" i="3"/>
  <c r="AB202" i="3"/>
  <c r="AC202" i="3"/>
  <c r="X203" i="3"/>
  <c r="Y203" i="3"/>
  <c r="Z203" i="3"/>
  <c r="AA203" i="3"/>
  <c r="AB203" i="3"/>
  <c r="AC203" i="3"/>
  <c r="X204" i="3"/>
  <c r="Y204" i="3"/>
  <c r="Z204" i="3"/>
  <c r="AA204" i="3"/>
  <c r="AB204" i="3"/>
  <c r="AC204" i="3"/>
  <c r="X205" i="3"/>
  <c r="Y205" i="3"/>
  <c r="Z205" i="3"/>
  <c r="AA205" i="3"/>
  <c r="AB205" i="3"/>
  <c r="AC205" i="3"/>
  <c r="X206" i="3"/>
  <c r="Y206" i="3"/>
  <c r="Z206" i="3"/>
  <c r="AA206" i="3"/>
  <c r="AB206" i="3"/>
  <c r="AC206" i="3"/>
  <c r="X207" i="3"/>
  <c r="Y207" i="3"/>
  <c r="Z207" i="3"/>
  <c r="AA207" i="3"/>
  <c r="AB207" i="3"/>
  <c r="AC207" i="3"/>
  <c r="X208" i="3"/>
  <c r="Y208" i="3"/>
  <c r="Z208" i="3"/>
  <c r="AA208" i="3"/>
  <c r="AB208" i="3"/>
  <c r="AC208" i="3"/>
  <c r="X209" i="3"/>
  <c r="Y209" i="3"/>
  <c r="Z209" i="3"/>
  <c r="AA209" i="3"/>
  <c r="AB209" i="3"/>
  <c r="AC209" i="3"/>
  <c r="X210" i="3"/>
  <c r="Y210" i="3"/>
  <c r="Z210" i="3"/>
  <c r="AA210" i="3"/>
  <c r="AB210" i="3"/>
  <c r="AC210" i="3"/>
  <c r="X211" i="3"/>
  <c r="Y211" i="3"/>
  <c r="Z211" i="3"/>
  <c r="AA211" i="3"/>
  <c r="AB211" i="3"/>
  <c r="AC211" i="3"/>
  <c r="X212" i="3"/>
  <c r="Y212" i="3"/>
  <c r="Z212" i="3"/>
  <c r="AA212" i="3"/>
  <c r="AB212" i="3"/>
  <c r="AC212" i="3"/>
  <c r="X213" i="3"/>
  <c r="Y213" i="3"/>
  <c r="Z213" i="3"/>
  <c r="AA213" i="3"/>
  <c r="AB213" i="3"/>
  <c r="AC213" i="3"/>
  <c r="X214" i="3"/>
  <c r="Y214" i="3"/>
  <c r="Z214" i="3"/>
  <c r="AA214" i="3"/>
  <c r="AB214" i="3"/>
  <c r="AC214" i="3"/>
  <c r="X215" i="3"/>
  <c r="Y215" i="3"/>
  <c r="Z215" i="3"/>
  <c r="AA215" i="3"/>
  <c r="AB215" i="3"/>
  <c r="AC215" i="3"/>
  <c r="X216" i="3"/>
  <c r="Y216" i="3"/>
  <c r="Z216" i="3"/>
  <c r="AA216" i="3"/>
  <c r="AB216" i="3"/>
  <c r="AC216" i="3"/>
  <c r="X217" i="3"/>
  <c r="Y217" i="3"/>
  <c r="Z217" i="3"/>
  <c r="AA217" i="3"/>
  <c r="AB217" i="3"/>
  <c r="AC217" i="3"/>
  <c r="X218" i="3"/>
  <c r="Y218" i="3"/>
  <c r="Z218" i="3"/>
  <c r="AA218" i="3"/>
  <c r="AB218" i="3"/>
  <c r="AC218" i="3"/>
  <c r="X219" i="3"/>
  <c r="Y219" i="3"/>
  <c r="Z219" i="3"/>
  <c r="AA219" i="3"/>
  <c r="AB219" i="3"/>
  <c r="AC219" i="3"/>
  <c r="X220" i="3"/>
  <c r="Y220" i="3"/>
  <c r="Z220" i="3"/>
  <c r="AA220" i="3"/>
  <c r="AB220" i="3"/>
  <c r="AC220" i="3"/>
  <c r="X221" i="3"/>
  <c r="Y221" i="3"/>
  <c r="Z221" i="3"/>
  <c r="AA221" i="3"/>
  <c r="AB221" i="3"/>
  <c r="AC221" i="3"/>
  <c r="X222" i="3"/>
  <c r="Y222" i="3"/>
  <c r="Z222" i="3"/>
  <c r="AA222" i="3"/>
  <c r="AB222" i="3"/>
  <c r="AC222" i="3"/>
  <c r="X223" i="3"/>
  <c r="Y223" i="3"/>
  <c r="Z223" i="3"/>
  <c r="AA223" i="3"/>
  <c r="AB223" i="3"/>
  <c r="AC223" i="3"/>
  <c r="X224" i="3"/>
  <c r="Y224" i="3"/>
  <c r="Z224" i="3"/>
  <c r="AA224" i="3"/>
  <c r="AB224" i="3"/>
  <c r="AC224" i="3"/>
  <c r="X225" i="3"/>
  <c r="Y225" i="3"/>
  <c r="Z225" i="3"/>
  <c r="AA225" i="3"/>
  <c r="AB225" i="3"/>
  <c r="AC225" i="3"/>
  <c r="X226" i="3"/>
  <c r="Y226" i="3"/>
  <c r="Z226" i="3"/>
  <c r="AA226" i="3"/>
  <c r="AB226" i="3"/>
  <c r="AC226" i="3"/>
  <c r="X227" i="3"/>
  <c r="Y227" i="3"/>
  <c r="Z227" i="3"/>
  <c r="AA227" i="3"/>
  <c r="AB227" i="3"/>
  <c r="AC227" i="3"/>
  <c r="X228" i="3"/>
  <c r="Y228" i="3"/>
  <c r="Z228" i="3"/>
  <c r="AA228" i="3"/>
  <c r="AB228" i="3"/>
  <c r="AC228" i="3"/>
  <c r="X229" i="3"/>
  <c r="Y229" i="3"/>
  <c r="Z229" i="3"/>
  <c r="AA229" i="3"/>
  <c r="AB229" i="3"/>
  <c r="AC229" i="3"/>
  <c r="X230" i="3"/>
  <c r="Y230" i="3"/>
  <c r="Z230" i="3"/>
  <c r="AA230" i="3"/>
  <c r="AB230" i="3"/>
  <c r="AC230" i="3"/>
  <c r="X231" i="3"/>
  <c r="Y231" i="3"/>
  <c r="Z231" i="3"/>
  <c r="AA231" i="3"/>
  <c r="AB231" i="3"/>
  <c r="AC231" i="3"/>
  <c r="X232" i="3"/>
  <c r="Y232" i="3"/>
  <c r="Z232" i="3"/>
  <c r="AA232" i="3"/>
  <c r="AB232" i="3"/>
  <c r="AC232" i="3"/>
  <c r="X233" i="3"/>
  <c r="Y233" i="3"/>
  <c r="Z233" i="3"/>
  <c r="AA233" i="3"/>
  <c r="AB233" i="3"/>
  <c r="AC233" i="3"/>
  <c r="X234" i="3"/>
  <c r="Y234" i="3"/>
  <c r="Z234" i="3"/>
  <c r="AA234" i="3"/>
  <c r="AB234" i="3"/>
  <c r="AC234" i="3"/>
  <c r="X235" i="3"/>
  <c r="Y235" i="3"/>
  <c r="Z235" i="3"/>
  <c r="AA235" i="3"/>
  <c r="AB235" i="3"/>
  <c r="AC235" i="3"/>
  <c r="X236" i="3"/>
  <c r="Y236" i="3"/>
  <c r="Z236" i="3"/>
  <c r="AA236" i="3"/>
  <c r="AB236" i="3"/>
  <c r="AC236" i="3"/>
  <c r="X237" i="3"/>
  <c r="Y237" i="3"/>
  <c r="Z237" i="3"/>
  <c r="AA237" i="3"/>
  <c r="AB237" i="3"/>
  <c r="AC237" i="3"/>
  <c r="X238" i="3"/>
  <c r="Y238" i="3"/>
  <c r="Z238" i="3"/>
  <c r="AA238" i="3"/>
  <c r="AB238" i="3"/>
  <c r="AC238" i="3"/>
  <c r="X239" i="3"/>
  <c r="Y239" i="3"/>
  <c r="Z239" i="3"/>
  <c r="AA239" i="3"/>
  <c r="AB239" i="3"/>
  <c r="AC239" i="3"/>
  <c r="X240" i="3"/>
  <c r="Y240" i="3"/>
  <c r="Z240" i="3"/>
  <c r="AA240" i="3"/>
  <c r="AB240" i="3"/>
  <c r="AC240" i="3"/>
  <c r="X241" i="3"/>
  <c r="Y241" i="3"/>
  <c r="Z241" i="3"/>
  <c r="AA241" i="3"/>
  <c r="AB241" i="3"/>
  <c r="AC241" i="3"/>
  <c r="X242" i="3"/>
  <c r="Y242" i="3"/>
  <c r="Z242" i="3"/>
  <c r="AA242" i="3"/>
  <c r="AB242" i="3"/>
  <c r="AC242" i="3"/>
  <c r="X243" i="3"/>
  <c r="Y243" i="3"/>
  <c r="Z243" i="3"/>
  <c r="AA243" i="3"/>
  <c r="AB243" i="3"/>
  <c r="AC243" i="3"/>
  <c r="X244" i="3"/>
  <c r="Y244" i="3"/>
  <c r="Z244" i="3"/>
  <c r="AA244" i="3"/>
  <c r="AB244" i="3"/>
  <c r="AC244" i="3"/>
  <c r="X245" i="3"/>
  <c r="Y245" i="3"/>
  <c r="Z245" i="3"/>
  <c r="AA245" i="3"/>
  <c r="AB245" i="3"/>
  <c r="AC245" i="3"/>
  <c r="X246" i="3"/>
  <c r="Y246" i="3"/>
  <c r="Z246" i="3"/>
  <c r="AA246" i="3"/>
  <c r="AB246" i="3"/>
  <c r="AC246" i="3"/>
  <c r="X247" i="3"/>
  <c r="Y247" i="3"/>
  <c r="Z247" i="3"/>
  <c r="AA247" i="3"/>
  <c r="AB247" i="3"/>
  <c r="AC247" i="3"/>
  <c r="X248" i="3"/>
  <c r="Y248" i="3"/>
  <c r="Z248" i="3"/>
  <c r="AA248" i="3"/>
  <c r="AB248" i="3"/>
  <c r="AC248" i="3"/>
  <c r="X249" i="3"/>
  <c r="Y249" i="3"/>
  <c r="Z249" i="3"/>
  <c r="AA249" i="3"/>
  <c r="AB249" i="3"/>
  <c r="AC249" i="3"/>
  <c r="X250" i="3"/>
  <c r="Y250" i="3"/>
  <c r="Z250" i="3"/>
  <c r="AA250" i="3"/>
  <c r="AB250" i="3"/>
  <c r="AC250" i="3"/>
  <c r="X251" i="3"/>
  <c r="Y251" i="3"/>
  <c r="Z251" i="3"/>
  <c r="AA251" i="3"/>
  <c r="AB251" i="3"/>
  <c r="AC251" i="3"/>
  <c r="X252" i="3"/>
  <c r="Y252" i="3"/>
  <c r="Z252" i="3"/>
  <c r="AA252" i="3"/>
  <c r="AB252" i="3"/>
  <c r="AC252" i="3"/>
  <c r="X253" i="3"/>
  <c r="Y253" i="3"/>
  <c r="Z253" i="3"/>
  <c r="AA253" i="3"/>
  <c r="AB253" i="3"/>
  <c r="AC253" i="3"/>
  <c r="X254" i="3"/>
  <c r="Y254" i="3"/>
  <c r="Z254" i="3"/>
  <c r="AA254" i="3"/>
  <c r="AB254" i="3"/>
  <c r="AC254" i="3"/>
  <c r="X255" i="3"/>
  <c r="Y255" i="3"/>
  <c r="Z255" i="3"/>
  <c r="AA255" i="3"/>
  <c r="AB255" i="3"/>
  <c r="AC255" i="3"/>
  <c r="X256" i="3"/>
  <c r="Y256" i="3"/>
  <c r="Z256" i="3"/>
  <c r="AA256" i="3"/>
  <c r="AB256" i="3"/>
  <c r="AC256" i="3"/>
  <c r="X257" i="3"/>
  <c r="Y257" i="3"/>
  <c r="Z257" i="3"/>
  <c r="AA257" i="3"/>
  <c r="AB257" i="3"/>
  <c r="AC257" i="3"/>
  <c r="X258" i="3"/>
  <c r="Y258" i="3"/>
  <c r="Z258" i="3"/>
  <c r="AA258" i="3"/>
  <c r="AB258" i="3"/>
  <c r="AC258" i="3"/>
  <c r="X259" i="3"/>
  <c r="Y259" i="3"/>
  <c r="Z259" i="3"/>
  <c r="AA259" i="3"/>
  <c r="AB259" i="3"/>
  <c r="AC259" i="3"/>
  <c r="X260" i="3"/>
  <c r="Y260" i="3"/>
  <c r="Z260" i="3"/>
  <c r="AA260" i="3"/>
  <c r="AB260" i="3"/>
  <c r="AC260" i="3"/>
  <c r="X261" i="3"/>
  <c r="Y261" i="3"/>
  <c r="Z261" i="3"/>
  <c r="AA261" i="3"/>
  <c r="AB261" i="3"/>
  <c r="AC261" i="3"/>
  <c r="X262" i="3"/>
  <c r="Y262" i="3"/>
  <c r="Z262" i="3"/>
  <c r="AA262" i="3"/>
  <c r="AB262" i="3"/>
  <c r="AC262" i="3"/>
  <c r="X263" i="3"/>
  <c r="Y263" i="3"/>
  <c r="Z263" i="3"/>
  <c r="AA263" i="3"/>
  <c r="AB263" i="3"/>
  <c r="AC263" i="3"/>
  <c r="X264" i="3"/>
  <c r="Y264" i="3"/>
  <c r="Z264" i="3"/>
  <c r="AA264" i="3"/>
  <c r="AB264" i="3"/>
  <c r="AC264" i="3"/>
  <c r="X265" i="3"/>
  <c r="Y265" i="3"/>
  <c r="Z265" i="3"/>
  <c r="AA265" i="3"/>
  <c r="AB265" i="3"/>
  <c r="AC265" i="3"/>
  <c r="X266" i="3"/>
  <c r="Y266" i="3"/>
  <c r="Z266" i="3"/>
  <c r="AA266" i="3"/>
  <c r="AB266" i="3"/>
  <c r="AC266" i="3"/>
  <c r="X267" i="3"/>
  <c r="Y267" i="3"/>
  <c r="Z267" i="3"/>
  <c r="AA267" i="3"/>
  <c r="AB267" i="3"/>
  <c r="AC267" i="3"/>
  <c r="X268" i="3"/>
  <c r="Y268" i="3"/>
  <c r="Z268" i="3"/>
  <c r="AA268" i="3"/>
  <c r="AB268" i="3"/>
  <c r="AC268" i="3"/>
  <c r="X269" i="3"/>
  <c r="Y269" i="3"/>
  <c r="Z269" i="3"/>
  <c r="AA269" i="3"/>
  <c r="AB269" i="3"/>
  <c r="AC269" i="3"/>
  <c r="X270" i="3"/>
  <c r="Y270" i="3"/>
  <c r="Z270" i="3"/>
  <c r="AA270" i="3"/>
  <c r="AB270" i="3"/>
  <c r="AC270" i="3"/>
  <c r="X271" i="3"/>
  <c r="Y271" i="3"/>
  <c r="Z271" i="3"/>
  <c r="AA271" i="3"/>
  <c r="AB271" i="3"/>
  <c r="AC271" i="3"/>
  <c r="X272" i="3"/>
  <c r="Y272" i="3"/>
  <c r="Z272" i="3"/>
  <c r="AA272" i="3"/>
  <c r="AB272" i="3"/>
  <c r="AC272" i="3"/>
  <c r="X273" i="3"/>
  <c r="Y273" i="3"/>
  <c r="Z273" i="3"/>
  <c r="AA273" i="3"/>
  <c r="AB273" i="3"/>
  <c r="AC273" i="3"/>
  <c r="X274" i="3"/>
  <c r="Y274" i="3"/>
  <c r="Z274" i="3"/>
  <c r="AA274" i="3"/>
  <c r="AB274" i="3"/>
  <c r="AC274" i="3"/>
  <c r="X275" i="3"/>
  <c r="Y275" i="3"/>
  <c r="Z275" i="3"/>
  <c r="AA275" i="3"/>
  <c r="AB275" i="3"/>
  <c r="AC275" i="3"/>
  <c r="X276" i="3"/>
  <c r="Y276" i="3"/>
  <c r="Z276" i="3"/>
  <c r="AA276" i="3"/>
  <c r="AB276" i="3"/>
  <c r="AC276" i="3"/>
  <c r="X277" i="3"/>
  <c r="Y277" i="3"/>
  <c r="Z277" i="3"/>
  <c r="AA277" i="3"/>
  <c r="AB277" i="3"/>
  <c r="AC277" i="3"/>
  <c r="X278" i="3"/>
  <c r="Y278" i="3"/>
  <c r="Z278" i="3"/>
  <c r="AA278" i="3"/>
  <c r="AB278" i="3"/>
  <c r="AC278" i="3"/>
  <c r="X279" i="3"/>
  <c r="Y279" i="3"/>
  <c r="Z279" i="3"/>
  <c r="AA279" i="3"/>
  <c r="AB279" i="3"/>
  <c r="AC279" i="3"/>
  <c r="X280" i="3"/>
  <c r="Y280" i="3"/>
  <c r="Z280" i="3"/>
  <c r="AA280" i="3"/>
  <c r="AB280" i="3"/>
  <c r="AC280" i="3"/>
  <c r="X281" i="3"/>
  <c r="Y281" i="3"/>
  <c r="Z281" i="3"/>
  <c r="AA281" i="3"/>
  <c r="AB281" i="3"/>
  <c r="AC281" i="3"/>
  <c r="X282" i="3"/>
  <c r="Y282" i="3"/>
  <c r="Z282" i="3"/>
  <c r="AA282" i="3"/>
  <c r="AB282" i="3"/>
  <c r="AC282" i="3"/>
  <c r="X283" i="3"/>
  <c r="Y283" i="3"/>
  <c r="Z283" i="3"/>
  <c r="AA283" i="3"/>
  <c r="AB283" i="3"/>
  <c r="AC283" i="3"/>
  <c r="X284" i="3"/>
  <c r="Y284" i="3"/>
  <c r="Z284" i="3"/>
  <c r="AA284" i="3"/>
  <c r="AB284" i="3"/>
  <c r="AC284" i="3"/>
  <c r="X285" i="3"/>
  <c r="Y285" i="3"/>
  <c r="Z285" i="3"/>
  <c r="AA285" i="3"/>
  <c r="AB285" i="3"/>
  <c r="AC285" i="3"/>
  <c r="X286" i="3"/>
  <c r="Y286" i="3"/>
  <c r="Z286" i="3"/>
  <c r="AA286" i="3"/>
  <c r="AB286" i="3"/>
  <c r="AC286" i="3"/>
  <c r="X287" i="3"/>
  <c r="Y287" i="3"/>
  <c r="Z287" i="3"/>
  <c r="AA287" i="3"/>
  <c r="AB287" i="3"/>
  <c r="AC287" i="3"/>
  <c r="X288" i="3"/>
  <c r="Y288" i="3"/>
  <c r="Z288" i="3"/>
  <c r="AA288" i="3"/>
  <c r="AB288" i="3"/>
  <c r="AC288" i="3"/>
  <c r="X289" i="3"/>
  <c r="Y289" i="3"/>
  <c r="Z289" i="3"/>
  <c r="AA289" i="3"/>
  <c r="AB289" i="3"/>
  <c r="AC289" i="3"/>
  <c r="X290" i="3"/>
  <c r="Y290" i="3"/>
  <c r="Z290" i="3"/>
  <c r="AA290" i="3"/>
  <c r="AB290" i="3"/>
  <c r="AC290" i="3"/>
  <c r="X291" i="3"/>
  <c r="Y291" i="3"/>
  <c r="Z291" i="3"/>
  <c r="AA291" i="3"/>
  <c r="AB291" i="3"/>
  <c r="AC291" i="3"/>
  <c r="X292" i="3"/>
  <c r="Y292" i="3"/>
  <c r="Z292" i="3"/>
  <c r="AA292" i="3"/>
  <c r="AB292" i="3"/>
  <c r="AC292" i="3"/>
  <c r="X293" i="3"/>
  <c r="Y293" i="3"/>
  <c r="Z293" i="3"/>
  <c r="AA293" i="3"/>
  <c r="AB293" i="3"/>
  <c r="AC293" i="3"/>
  <c r="X294" i="3"/>
  <c r="Y294" i="3"/>
  <c r="Z294" i="3"/>
  <c r="AA294" i="3"/>
  <c r="AB294" i="3"/>
  <c r="AC294" i="3"/>
  <c r="X295" i="3"/>
  <c r="Y295" i="3"/>
  <c r="Z295" i="3"/>
  <c r="AA295" i="3"/>
  <c r="AB295" i="3"/>
  <c r="AC295" i="3"/>
  <c r="X296" i="3"/>
  <c r="Y296" i="3"/>
  <c r="Z296" i="3"/>
  <c r="AA296" i="3"/>
  <c r="AB296" i="3"/>
  <c r="AC296" i="3"/>
  <c r="X297" i="3"/>
  <c r="Y297" i="3"/>
  <c r="Z297" i="3"/>
  <c r="AA297" i="3"/>
  <c r="AB297" i="3"/>
  <c r="AC297" i="3"/>
  <c r="X298" i="3"/>
  <c r="Y298" i="3"/>
  <c r="Z298" i="3"/>
  <c r="AA298" i="3"/>
  <c r="AB298" i="3"/>
  <c r="AC298" i="3"/>
  <c r="X299" i="3"/>
  <c r="Y299" i="3"/>
  <c r="Z299" i="3"/>
  <c r="AA299" i="3"/>
  <c r="AB299" i="3"/>
  <c r="AC299" i="3"/>
  <c r="X300" i="3"/>
  <c r="Y300" i="3"/>
  <c r="Z300" i="3"/>
  <c r="AA300" i="3"/>
  <c r="AB300" i="3"/>
  <c r="AC300" i="3"/>
  <c r="X301" i="3"/>
  <c r="Y301" i="3"/>
  <c r="Z301" i="3"/>
  <c r="AA301" i="3"/>
  <c r="AB301" i="3"/>
  <c r="AC301" i="3"/>
  <c r="X302" i="3"/>
  <c r="Y302" i="3"/>
  <c r="Z302" i="3"/>
  <c r="AA302" i="3"/>
  <c r="AB302" i="3"/>
  <c r="AC302" i="3"/>
  <c r="X303" i="3"/>
  <c r="Y303" i="3"/>
  <c r="Z303" i="3"/>
  <c r="AA303" i="3"/>
  <c r="AB303" i="3"/>
  <c r="AC303" i="3"/>
  <c r="X304" i="3"/>
  <c r="Y304" i="3"/>
  <c r="Z304" i="3"/>
  <c r="AA304" i="3"/>
  <c r="AB304" i="3"/>
  <c r="AC304" i="3"/>
  <c r="X305" i="3"/>
  <c r="Y305" i="3"/>
  <c r="Z305" i="3"/>
  <c r="AA305" i="3"/>
  <c r="AB305" i="3"/>
  <c r="AC305" i="3"/>
  <c r="X306" i="3"/>
  <c r="Y306" i="3"/>
  <c r="Z306" i="3"/>
  <c r="AA306" i="3"/>
  <c r="AB306" i="3"/>
  <c r="AC306" i="3"/>
  <c r="X307" i="3"/>
  <c r="Y307" i="3"/>
  <c r="Z307" i="3"/>
  <c r="AA307" i="3"/>
  <c r="AB307" i="3"/>
  <c r="AC307" i="3"/>
  <c r="X308" i="3"/>
  <c r="Y308" i="3"/>
  <c r="Z308" i="3"/>
  <c r="AA308" i="3"/>
  <c r="AB308" i="3"/>
  <c r="AC308" i="3"/>
  <c r="X309" i="3"/>
  <c r="Y309" i="3"/>
  <c r="Z309" i="3"/>
  <c r="AA309" i="3"/>
  <c r="AB309" i="3"/>
  <c r="AC309" i="3"/>
  <c r="X310" i="3"/>
  <c r="Y310" i="3"/>
  <c r="Z310" i="3"/>
  <c r="AA310" i="3"/>
  <c r="AB310" i="3"/>
  <c r="AC310" i="3"/>
  <c r="X311" i="3"/>
  <c r="Y311" i="3"/>
  <c r="Z311" i="3"/>
  <c r="AA311" i="3"/>
  <c r="AB311" i="3"/>
  <c r="AC311" i="3"/>
  <c r="X312" i="3"/>
  <c r="Y312" i="3"/>
  <c r="Z312" i="3"/>
  <c r="AA312" i="3"/>
  <c r="AB312" i="3"/>
  <c r="AC312" i="3"/>
  <c r="X313" i="3"/>
  <c r="Y313" i="3"/>
  <c r="Z313" i="3"/>
  <c r="AA313" i="3"/>
  <c r="AB313" i="3"/>
  <c r="AC313" i="3"/>
  <c r="X314" i="3"/>
  <c r="Y314" i="3"/>
  <c r="Z314" i="3"/>
  <c r="AA314" i="3"/>
  <c r="AB314" i="3"/>
  <c r="AC314" i="3"/>
  <c r="X315" i="3"/>
  <c r="Y315" i="3"/>
  <c r="Z315" i="3"/>
  <c r="AA315" i="3"/>
  <c r="AB315" i="3"/>
  <c r="AC315" i="3"/>
  <c r="X316" i="3"/>
  <c r="Y316" i="3"/>
  <c r="Z316" i="3"/>
  <c r="AA316" i="3"/>
  <c r="AB316" i="3"/>
  <c r="AC316" i="3"/>
  <c r="X317" i="3"/>
  <c r="Y317" i="3"/>
  <c r="Z317" i="3"/>
  <c r="AA317" i="3"/>
  <c r="AB317" i="3"/>
  <c r="AC317" i="3"/>
  <c r="X318" i="3"/>
  <c r="Y318" i="3"/>
  <c r="Z318" i="3"/>
  <c r="AA318" i="3"/>
  <c r="AB318" i="3"/>
  <c r="AC318" i="3"/>
  <c r="X319" i="3"/>
  <c r="Y319" i="3"/>
  <c r="Z319" i="3"/>
  <c r="AA319" i="3"/>
  <c r="AB319" i="3"/>
  <c r="AC319" i="3"/>
  <c r="X320" i="3"/>
  <c r="Y320" i="3"/>
  <c r="Z320" i="3"/>
  <c r="AA320" i="3"/>
  <c r="AB320" i="3"/>
  <c r="AC320" i="3"/>
  <c r="X321" i="3"/>
  <c r="Y321" i="3"/>
  <c r="Z321" i="3"/>
  <c r="AA321" i="3"/>
  <c r="AB321" i="3"/>
  <c r="AC321" i="3"/>
  <c r="X322" i="3"/>
  <c r="Y322" i="3"/>
  <c r="Z322" i="3"/>
  <c r="AA322" i="3"/>
  <c r="AB322" i="3"/>
  <c r="AC322" i="3"/>
  <c r="X323" i="3"/>
  <c r="Y323" i="3"/>
  <c r="Z323" i="3"/>
  <c r="AA323" i="3"/>
  <c r="AB323" i="3"/>
  <c r="AC323" i="3"/>
  <c r="X324" i="3"/>
  <c r="Y324" i="3"/>
  <c r="Z324" i="3"/>
  <c r="AA324" i="3"/>
  <c r="AB324" i="3"/>
  <c r="AC324" i="3"/>
  <c r="X325" i="3"/>
  <c r="Y325" i="3"/>
  <c r="Z325" i="3"/>
  <c r="AA325" i="3"/>
  <c r="AB325" i="3"/>
  <c r="AC325" i="3"/>
  <c r="X326" i="3"/>
  <c r="Y326" i="3"/>
  <c r="Z326" i="3"/>
  <c r="AA326" i="3"/>
  <c r="AB326" i="3"/>
  <c r="AC326" i="3"/>
  <c r="X327" i="3"/>
  <c r="Y327" i="3"/>
  <c r="Z327" i="3"/>
  <c r="AA327" i="3"/>
  <c r="AB327" i="3"/>
  <c r="AC327" i="3"/>
  <c r="X328" i="3"/>
  <c r="Y328" i="3"/>
  <c r="Z328" i="3"/>
  <c r="AA328" i="3"/>
  <c r="AB328" i="3"/>
  <c r="AC328" i="3"/>
  <c r="X329" i="3"/>
  <c r="Y329" i="3"/>
  <c r="Z329" i="3"/>
  <c r="AA329" i="3"/>
  <c r="AB329" i="3"/>
  <c r="AC329" i="3"/>
  <c r="X330" i="3"/>
  <c r="Y330" i="3"/>
  <c r="Z330" i="3"/>
  <c r="AA330" i="3"/>
  <c r="AB330" i="3"/>
  <c r="AC330" i="3"/>
  <c r="X331" i="3"/>
  <c r="Y331" i="3"/>
  <c r="Z331" i="3"/>
  <c r="AA331" i="3"/>
  <c r="AB331" i="3"/>
  <c r="AC331" i="3"/>
  <c r="X332" i="3"/>
  <c r="Y332" i="3"/>
  <c r="Z332" i="3"/>
  <c r="AA332" i="3"/>
  <c r="AB332" i="3"/>
  <c r="AC332" i="3"/>
  <c r="X333" i="3"/>
  <c r="Y333" i="3"/>
  <c r="Z333" i="3"/>
  <c r="AA333" i="3"/>
  <c r="AB333" i="3"/>
  <c r="AC333" i="3"/>
  <c r="X334" i="3"/>
  <c r="Y334" i="3"/>
  <c r="Z334" i="3"/>
  <c r="AA334" i="3"/>
  <c r="AB334" i="3"/>
  <c r="AC334" i="3"/>
  <c r="X335" i="3"/>
  <c r="Y335" i="3"/>
  <c r="Z335" i="3"/>
  <c r="AA335" i="3"/>
  <c r="AB335" i="3"/>
  <c r="AC335" i="3"/>
  <c r="X336" i="3"/>
  <c r="Y336" i="3"/>
  <c r="Z336" i="3"/>
  <c r="AA336" i="3"/>
  <c r="AB336" i="3"/>
  <c r="AC336" i="3"/>
  <c r="X337" i="3"/>
  <c r="Y337" i="3"/>
  <c r="Z337" i="3"/>
  <c r="AA337" i="3"/>
  <c r="AB337" i="3"/>
  <c r="AC337" i="3"/>
  <c r="X338" i="3"/>
  <c r="Y338" i="3"/>
  <c r="Z338" i="3"/>
  <c r="AA338" i="3"/>
  <c r="AB338" i="3"/>
  <c r="AC338" i="3"/>
  <c r="X339" i="3"/>
  <c r="Y339" i="3"/>
  <c r="Z339" i="3"/>
  <c r="AA339" i="3"/>
  <c r="AB339" i="3"/>
  <c r="AC339" i="3"/>
  <c r="X340" i="3"/>
  <c r="Y340" i="3"/>
  <c r="Z340" i="3"/>
  <c r="AA340" i="3"/>
  <c r="AB340" i="3"/>
  <c r="AC340" i="3"/>
  <c r="X341" i="3"/>
  <c r="Y341" i="3"/>
  <c r="Z341" i="3"/>
  <c r="AA341" i="3"/>
  <c r="AB341" i="3"/>
  <c r="AC341" i="3"/>
  <c r="X342" i="3"/>
  <c r="Y342" i="3"/>
  <c r="Z342" i="3"/>
  <c r="AA342" i="3"/>
  <c r="AB342" i="3"/>
  <c r="AC342" i="3"/>
  <c r="X343" i="3"/>
  <c r="Y343" i="3"/>
  <c r="Z343" i="3"/>
  <c r="AA343" i="3"/>
  <c r="AB343" i="3"/>
  <c r="AC343" i="3"/>
  <c r="X344" i="3"/>
  <c r="Y344" i="3"/>
  <c r="Z344" i="3"/>
  <c r="AA344" i="3"/>
  <c r="AB344" i="3"/>
  <c r="AC344" i="3"/>
  <c r="X345" i="3"/>
  <c r="Y345" i="3"/>
  <c r="Z345" i="3"/>
  <c r="AA345" i="3"/>
  <c r="AB345" i="3"/>
  <c r="AC345" i="3"/>
  <c r="X346" i="3"/>
  <c r="Y346" i="3"/>
  <c r="Z346" i="3"/>
  <c r="AA346" i="3"/>
  <c r="AB346" i="3"/>
  <c r="AC346" i="3"/>
  <c r="X347" i="3"/>
  <c r="Y347" i="3"/>
  <c r="Z347" i="3"/>
  <c r="AA347" i="3"/>
  <c r="AB347" i="3"/>
  <c r="AC347" i="3"/>
  <c r="X348" i="3"/>
  <c r="Y348" i="3"/>
  <c r="Z348" i="3"/>
  <c r="AA348" i="3"/>
  <c r="AB348" i="3"/>
  <c r="AC348" i="3"/>
  <c r="X349" i="3"/>
  <c r="Y349" i="3"/>
  <c r="Z349" i="3"/>
  <c r="AA349" i="3"/>
  <c r="AB349" i="3"/>
  <c r="AC349" i="3"/>
  <c r="X350" i="3"/>
  <c r="Y350" i="3"/>
  <c r="Z350" i="3"/>
  <c r="AA350" i="3"/>
  <c r="AB350" i="3"/>
  <c r="AC350" i="3"/>
  <c r="X351" i="3"/>
  <c r="Y351" i="3"/>
  <c r="Z351" i="3"/>
  <c r="AA351" i="3"/>
  <c r="AB351" i="3"/>
  <c r="AC351" i="3"/>
  <c r="X352" i="3"/>
  <c r="Y352" i="3"/>
  <c r="Z352" i="3"/>
  <c r="AA352" i="3"/>
  <c r="AB352" i="3"/>
  <c r="AC352" i="3"/>
  <c r="X353" i="3"/>
  <c r="Y353" i="3"/>
  <c r="Z353" i="3"/>
  <c r="AA353" i="3"/>
  <c r="AB353" i="3"/>
  <c r="AC353" i="3"/>
  <c r="X354" i="3"/>
  <c r="Y354" i="3"/>
  <c r="Z354" i="3"/>
  <c r="AA354" i="3"/>
  <c r="AB354" i="3"/>
  <c r="AC354" i="3"/>
  <c r="X355" i="3"/>
  <c r="Y355" i="3"/>
  <c r="Z355" i="3"/>
  <c r="AA355" i="3"/>
  <c r="AB355" i="3"/>
  <c r="AC355" i="3"/>
  <c r="X356" i="3"/>
  <c r="Y356" i="3"/>
  <c r="Z356" i="3"/>
  <c r="AA356" i="3"/>
  <c r="AB356" i="3"/>
  <c r="AC356" i="3"/>
  <c r="X357" i="3"/>
  <c r="Y357" i="3"/>
  <c r="Z357" i="3"/>
  <c r="AA357" i="3"/>
  <c r="AB357" i="3"/>
  <c r="AC357" i="3"/>
  <c r="X358" i="3"/>
  <c r="Y358" i="3"/>
  <c r="Z358" i="3"/>
  <c r="AA358" i="3"/>
  <c r="AB358" i="3"/>
  <c r="AC358" i="3"/>
  <c r="X359" i="3"/>
  <c r="Y359" i="3"/>
  <c r="Z359" i="3"/>
  <c r="AA359" i="3"/>
  <c r="AB359" i="3"/>
  <c r="AC359" i="3"/>
  <c r="X360" i="3"/>
  <c r="Y360" i="3"/>
  <c r="Z360" i="3"/>
  <c r="AA360" i="3"/>
  <c r="AB360" i="3"/>
  <c r="AC360" i="3"/>
  <c r="X361" i="3"/>
  <c r="Y361" i="3"/>
  <c r="Z361" i="3"/>
  <c r="AA361" i="3"/>
  <c r="AB361" i="3"/>
  <c r="AC361" i="3"/>
  <c r="X362" i="3"/>
  <c r="Y362" i="3"/>
  <c r="Z362" i="3"/>
  <c r="AA362" i="3"/>
  <c r="AB362" i="3"/>
  <c r="AC362" i="3"/>
  <c r="X363" i="3"/>
  <c r="Y363" i="3"/>
  <c r="Z363" i="3"/>
  <c r="AA363" i="3"/>
  <c r="AB363" i="3"/>
  <c r="AC363" i="3"/>
  <c r="X364" i="3"/>
  <c r="Y364" i="3"/>
  <c r="Z364" i="3"/>
  <c r="AA364" i="3"/>
  <c r="AB364" i="3"/>
  <c r="AC364" i="3"/>
  <c r="X365" i="3"/>
  <c r="Y365" i="3"/>
  <c r="Z365" i="3"/>
  <c r="AA365" i="3"/>
  <c r="AB365" i="3"/>
  <c r="AC365" i="3"/>
  <c r="X366" i="3"/>
  <c r="Y366" i="3"/>
  <c r="Z366" i="3"/>
  <c r="AA366" i="3"/>
  <c r="AB366" i="3"/>
  <c r="AC366" i="3"/>
  <c r="X367" i="3"/>
  <c r="Y367" i="3"/>
  <c r="Z367" i="3"/>
  <c r="AA367" i="3"/>
  <c r="AB367" i="3"/>
  <c r="AC367" i="3"/>
  <c r="X368" i="3"/>
  <c r="Y368" i="3"/>
  <c r="Z368" i="3"/>
  <c r="AA368" i="3"/>
  <c r="AB368" i="3"/>
  <c r="AC368" i="3"/>
  <c r="X369" i="3"/>
  <c r="Y369" i="3"/>
  <c r="Z369" i="3"/>
  <c r="AA369" i="3"/>
  <c r="AB369" i="3"/>
  <c r="AC369" i="3"/>
  <c r="X370" i="3"/>
  <c r="Y370" i="3"/>
  <c r="Z370" i="3"/>
  <c r="AA370" i="3"/>
  <c r="AB370" i="3"/>
  <c r="AC370" i="3"/>
  <c r="X371" i="3"/>
  <c r="Y371" i="3"/>
  <c r="Z371" i="3"/>
  <c r="AA371" i="3"/>
  <c r="AB371" i="3"/>
  <c r="AC371" i="3"/>
  <c r="X372" i="3"/>
  <c r="Y372" i="3"/>
  <c r="Z372" i="3"/>
  <c r="AA372" i="3"/>
  <c r="AB372" i="3"/>
  <c r="AC372" i="3"/>
  <c r="X373" i="3"/>
  <c r="Y373" i="3"/>
  <c r="Z373" i="3"/>
  <c r="AA373" i="3"/>
  <c r="AB373" i="3"/>
  <c r="AC373" i="3"/>
  <c r="X374" i="3"/>
  <c r="Y374" i="3"/>
  <c r="Z374" i="3"/>
  <c r="AA374" i="3"/>
  <c r="AB374" i="3"/>
  <c r="AC374" i="3"/>
  <c r="X375" i="3"/>
  <c r="Y375" i="3"/>
  <c r="Z375" i="3"/>
  <c r="AA375" i="3"/>
  <c r="AB375" i="3"/>
  <c r="AC375" i="3"/>
  <c r="X376" i="3"/>
  <c r="Y376" i="3"/>
  <c r="Z376" i="3"/>
  <c r="AA376" i="3"/>
  <c r="AB376" i="3"/>
  <c r="AC376" i="3"/>
  <c r="X377" i="3"/>
  <c r="Y377" i="3"/>
  <c r="Z377" i="3"/>
  <c r="AA377" i="3"/>
  <c r="AB377" i="3"/>
  <c r="AC377" i="3"/>
  <c r="X378" i="3"/>
  <c r="Y378" i="3"/>
  <c r="Z378" i="3"/>
  <c r="AA378" i="3"/>
  <c r="AB378" i="3"/>
  <c r="AC378" i="3"/>
  <c r="X379" i="3"/>
  <c r="Y379" i="3"/>
  <c r="Z379" i="3"/>
  <c r="AA379" i="3"/>
  <c r="AB379" i="3"/>
  <c r="AC379" i="3"/>
  <c r="X380" i="3"/>
  <c r="Y380" i="3"/>
  <c r="Z380" i="3"/>
  <c r="AA380" i="3"/>
  <c r="AB380" i="3"/>
  <c r="AC380" i="3"/>
  <c r="X381" i="3"/>
  <c r="Y381" i="3"/>
  <c r="Z381" i="3"/>
  <c r="AA381" i="3"/>
  <c r="AB381" i="3"/>
  <c r="AC381" i="3"/>
  <c r="X382" i="3"/>
  <c r="Y382" i="3"/>
  <c r="Z382" i="3"/>
  <c r="AA382" i="3"/>
  <c r="AB382" i="3"/>
  <c r="AC382" i="3"/>
  <c r="X383" i="3"/>
  <c r="Y383" i="3"/>
  <c r="Z383" i="3"/>
  <c r="AA383" i="3"/>
  <c r="AB383" i="3"/>
  <c r="AC383" i="3"/>
  <c r="X384" i="3"/>
  <c r="Y384" i="3"/>
  <c r="Z384" i="3"/>
  <c r="AA384" i="3"/>
  <c r="AB384" i="3"/>
  <c r="AC384" i="3"/>
  <c r="X385" i="3"/>
  <c r="Y385" i="3"/>
  <c r="Z385" i="3"/>
  <c r="AA385" i="3"/>
  <c r="AB385" i="3"/>
  <c r="AC385" i="3"/>
  <c r="X386" i="3"/>
  <c r="Y386" i="3"/>
  <c r="Z386" i="3"/>
  <c r="AA386" i="3"/>
  <c r="AB386" i="3"/>
  <c r="AC386" i="3"/>
  <c r="X387" i="3"/>
  <c r="Y387" i="3"/>
  <c r="Z387" i="3"/>
  <c r="AA387" i="3"/>
  <c r="AB387" i="3"/>
  <c r="AC387" i="3"/>
  <c r="X388" i="3"/>
  <c r="Y388" i="3"/>
  <c r="Z388" i="3"/>
  <c r="AA388" i="3"/>
  <c r="AB388" i="3"/>
  <c r="AC388" i="3"/>
  <c r="X389" i="3"/>
  <c r="Y389" i="3"/>
  <c r="Z389" i="3"/>
  <c r="AA389" i="3"/>
  <c r="AB389" i="3"/>
  <c r="AC389" i="3"/>
  <c r="X390" i="3"/>
  <c r="Y390" i="3"/>
  <c r="Z390" i="3"/>
  <c r="AA390" i="3"/>
  <c r="AB390" i="3"/>
  <c r="AC390" i="3"/>
  <c r="X391" i="3"/>
  <c r="Y391" i="3"/>
  <c r="Z391" i="3"/>
  <c r="AA391" i="3"/>
  <c r="AB391" i="3"/>
  <c r="AC391" i="3"/>
  <c r="X392" i="3"/>
  <c r="Y392" i="3"/>
  <c r="Z392" i="3"/>
  <c r="AA392" i="3"/>
  <c r="AB392" i="3"/>
  <c r="AC392" i="3"/>
  <c r="X393" i="3"/>
  <c r="Y393" i="3"/>
  <c r="Z393" i="3"/>
  <c r="AA393" i="3"/>
  <c r="AB393" i="3"/>
  <c r="AC393" i="3"/>
  <c r="X394" i="3"/>
  <c r="Y394" i="3"/>
  <c r="Z394" i="3"/>
  <c r="AA394" i="3"/>
  <c r="AB394" i="3"/>
  <c r="AC394" i="3"/>
  <c r="X395" i="3"/>
  <c r="Y395" i="3"/>
  <c r="Z395" i="3"/>
  <c r="AA395" i="3"/>
  <c r="AB395" i="3"/>
  <c r="AC395" i="3"/>
  <c r="X396" i="3"/>
  <c r="Y396" i="3"/>
  <c r="Z396" i="3"/>
  <c r="AA396" i="3"/>
  <c r="AB396" i="3"/>
  <c r="AC396" i="3"/>
  <c r="X397" i="3"/>
  <c r="Y397" i="3"/>
  <c r="Z397" i="3"/>
  <c r="AA397" i="3"/>
  <c r="AB397" i="3"/>
  <c r="AC397" i="3"/>
  <c r="X398" i="3"/>
  <c r="Y398" i="3"/>
  <c r="Z398" i="3"/>
  <c r="AA398" i="3"/>
  <c r="AB398" i="3"/>
  <c r="AC398" i="3"/>
  <c r="X399" i="3"/>
  <c r="Y399" i="3"/>
  <c r="Z399" i="3"/>
  <c r="AA399" i="3"/>
  <c r="AB399" i="3"/>
  <c r="AC399" i="3"/>
  <c r="X400" i="3"/>
  <c r="Y400" i="3"/>
  <c r="Z400" i="3"/>
  <c r="AA400" i="3"/>
  <c r="AB400" i="3"/>
  <c r="AC400" i="3"/>
  <c r="X401" i="3"/>
  <c r="Y401" i="3"/>
  <c r="Z401" i="3"/>
  <c r="AA401" i="3"/>
  <c r="AB401" i="3"/>
  <c r="AC401" i="3"/>
  <c r="X402" i="3"/>
  <c r="Y402" i="3"/>
  <c r="Z402" i="3"/>
  <c r="AA402" i="3"/>
  <c r="AB402" i="3"/>
  <c r="AC402" i="3"/>
  <c r="X403" i="3"/>
  <c r="Y403" i="3"/>
  <c r="Z403" i="3"/>
  <c r="AA403" i="3"/>
  <c r="AB403" i="3"/>
  <c r="AC403" i="3"/>
  <c r="X404" i="3"/>
  <c r="Y404" i="3"/>
  <c r="Z404" i="3"/>
  <c r="AA404" i="3"/>
  <c r="AB404" i="3"/>
  <c r="AC404" i="3"/>
  <c r="X405" i="3"/>
  <c r="Y405" i="3"/>
  <c r="Z405" i="3"/>
  <c r="AA405" i="3"/>
  <c r="AB405" i="3"/>
  <c r="AC405" i="3"/>
  <c r="X406" i="3"/>
  <c r="Y406" i="3"/>
  <c r="Z406" i="3"/>
  <c r="AA406" i="3"/>
  <c r="AB406" i="3"/>
  <c r="AC406" i="3"/>
  <c r="X407" i="3"/>
  <c r="Y407" i="3"/>
  <c r="Z407" i="3"/>
  <c r="AA407" i="3"/>
  <c r="AB407" i="3"/>
  <c r="AC407" i="3"/>
  <c r="X408" i="3"/>
  <c r="Y408" i="3"/>
  <c r="Z408" i="3"/>
  <c r="AA408" i="3"/>
  <c r="AB408" i="3"/>
  <c r="AC408" i="3"/>
  <c r="X409" i="3"/>
  <c r="Y409" i="3"/>
  <c r="Z409" i="3"/>
  <c r="AA409" i="3"/>
  <c r="AB409" i="3"/>
  <c r="AC409" i="3"/>
  <c r="X410" i="3"/>
  <c r="Y410" i="3"/>
  <c r="Z410" i="3"/>
  <c r="AA410" i="3"/>
  <c r="AB410" i="3"/>
  <c r="AC410" i="3"/>
  <c r="X411" i="3"/>
  <c r="Y411" i="3"/>
  <c r="Z411" i="3"/>
  <c r="AA411" i="3"/>
  <c r="AB411" i="3"/>
  <c r="AC411" i="3"/>
  <c r="X412" i="3"/>
  <c r="Y412" i="3"/>
  <c r="Z412" i="3"/>
  <c r="AA412" i="3"/>
  <c r="AB412" i="3"/>
  <c r="AC412" i="3"/>
  <c r="X413" i="3"/>
  <c r="Y413" i="3"/>
  <c r="Z413" i="3"/>
  <c r="AA413" i="3"/>
  <c r="AB413" i="3"/>
  <c r="AC413" i="3"/>
  <c r="X414" i="3"/>
  <c r="Y414" i="3"/>
  <c r="Z414" i="3"/>
  <c r="AA414" i="3"/>
  <c r="AB414" i="3"/>
  <c r="AC414" i="3"/>
  <c r="X415" i="3"/>
  <c r="Y415" i="3"/>
  <c r="Z415" i="3"/>
  <c r="AA415" i="3"/>
  <c r="AB415" i="3"/>
  <c r="AC415" i="3"/>
  <c r="X416" i="3"/>
  <c r="Y416" i="3"/>
  <c r="Z416" i="3"/>
  <c r="AA416" i="3"/>
  <c r="AB416" i="3"/>
  <c r="AC416" i="3"/>
  <c r="X417" i="3"/>
  <c r="Y417" i="3"/>
  <c r="Z417" i="3"/>
  <c r="AA417" i="3"/>
  <c r="AB417" i="3"/>
  <c r="AC417" i="3"/>
  <c r="X418" i="3"/>
  <c r="Y418" i="3"/>
  <c r="Z418" i="3"/>
  <c r="AA418" i="3"/>
  <c r="AB418" i="3"/>
  <c r="AC418" i="3"/>
  <c r="X419" i="3"/>
  <c r="Y419" i="3"/>
  <c r="Z419" i="3"/>
  <c r="AA419" i="3"/>
  <c r="AB419" i="3"/>
  <c r="AC419" i="3"/>
  <c r="X420" i="3"/>
  <c r="Y420" i="3"/>
  <c r="Z420" i="3"/>
  <c r="AA420" i="3"/>
  <c r="AB420" i="3"/>
  <c r="AC420" i="3"/>
  <c r="X421" i="3"/>
  <c r="Y421" i="3"/>
  <c r="Z421" i="3"/>
  <c r="AA421" i="3"/>
  <c r="AB421" i="3"/>
  <c r="AC421" i="3"/>
  <c r="X422" i="3"/>
  <c r="Y422" i="3"/>
  <c r="Z422" i="3"/>
  <c r="AA422" i="3"/>
  <c r="AB422" i="3"/>
  <c r="AC422" i="3"/>
  <c r="X423" i="3"/>
  <c r="Y423" i="3"/>
  <c r="Z423" i="3"/>
  <c r="AA423" i="3"/>
  <c r="AB423" i="3"/>
  <c r="AC423" i="3"/>
  <c r="X424" i="3"/>
  <c r="Y424" i="3"/>
  <c r="Z424" i="3"/>
  <c r="AA424" i="3"/>
  <c r="AB424" i="3"/>
  <c r="AC424" i="3"/>
  <c r="X425" i="3"/>
  <c r="Y425" i="3"/>
  <c r="Z425" i="3"/>
  <c r="AA425" i="3"/>
  <c r="AB425" i="3"/>
  <c r="AC425" i="3"/>
  <c r="X426" i="3"/>
  <c r="Y426" i="3"/>
  <c r="Z426" i="3"/>
  <c r="AA426" i="3"/>
  <c r="AB426" i="3"/>
  <c r="AC426" i="3"/>
  <c r="X427" i="3"/>
  <c r="Y427" i="3"/>
  <c r="Z427" i="3"/>
  <c r="AA427" i="3"/>
  <c r="AB427" i="3"/>
  <c r="AC427" i="3"/>
  <c r="X428" i="3"/>
  <c r="Y428" i="3"/>
  <c r="Z428" i="3"/>
  <c r="AA428" i="3"/>
  <c r="AB428" i="3"/>
  <c r="AC428" i="3"/>
  <c r="X429" i="3"/>
  <c r="Y429" i="3"/>
  <c r="Z429" i="3"/>
  <c r="AA429" i="3"/>
  <c r="AB429" i="3"/>
  <c r="AC429" i="3"/>
  <c r="X430" i="3"/>
  <c r="Y430" i="3"/>
  <c r="Z430" i="3"/>
  <c r="AA430" i="3"/>
  <c r="AB430" i="3"/>
  <c r="AC430" i="3"/>
  <c r="X431" i="3"/>
  <c r="Y431" i="3"/>
  <c r="Z431" i="3"/>
  <c r="AA431" i="3"/>
  <c r="AB431" i="3"/>
  <c r="AC431" i="3"/>
  <c r="X432" i="3"/>
  <c r="Y432" i="3"/>
  <c r="Z432" i="3"/>
  <c r="AA432" i="3"/>
  <c r="AB432" i="3"/>
  <c r="AC432" i="3"/>
  <c r="X433" i="3"/>
  <c r="Y433" i="3"/>
  <c r="Z433" i="3"/>
  <c r="AA433" i="3"/>
  <c r="AB433" i="3"/>
  <c r="AC433" i="3"/>
  <c r="X434" i="3"/>
  <c r="Y434" i="3"/>
  <c r="Z434" i="3"/>
  <c r="AA434" i="3"/>
  <c r="AB434" i="3"/>
  <c r="AC434" i="3"/>
  <c r="W1" i="3"/>
  <c r="V2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1" i="3"/>
  <c r="W434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67" i="3"/>
  <c r="W468" i="3"/>
  <c r="W469" i="3"/>
  <c r="W470" i="3"/>
  <c r="W2" i="3"/>
  <c r="X439" i="3" l="1"/>
  <c r="Z440" i="3"/>
  <c r="AA439" i="3"/>
  <c r="W440" i="3"/>
  <c r="AC440" i="3"/>
  <c r="Y440" i="3"/>
  <c r="AB439" i="3"/>
  <c r="X440" i="3"/>
  <c r="Z439" i="3"/>
  <c r="AC439" i="3"/>
  <c r="AB440" i="3"/>
  <c r="W439" i="3"/>
  <c r="Y439" i="3"/>
  <c r="AA440" i="3"/>
  <c r="AA445" i="3"/>
  <c r="AB445" i="3"/>
  <c r="AA435" i="3"/>
  <c r="AA436" i="3" s="1"/>
  <c r="AB437" i="3"/>
  <c r="AB438" i="3" s="1"/>
  <c r="Z435" i="3"/>
  <c r="AB435" i="3"/>
  <c r="AB436" i="3" s="1"/>
  <c r="Z437" i="3"/>
  <c r="Z438" i="3" s="1"/>
  <c r="X435" i="3"/>
  <c r="X436" i="3" s="1"/>
  <c r="W437" i="3"/>
  <c r="W438" i="3" s="1"/>
  <c r="Y437" i="3"/>
  <c r="Y438" i="3" s="1"/>
  <c r="AC435" i="3"/>
  <c r="AC436" i="3" s="1"/>
  <c r="Y443" i="3"/>
  <c r="Y444" i="3"/>
  <c r="Y445" i="3"/>
  <c r="Y441" i="3"/>
  <c r="W435" i="3"/>
  <c r="W436" i="3" s="1"/>
  <c r="Y442" i="3"/>
  <c r="X444" i="3"/>
  <c r="X445" i="3"/>
  <c r="X441" i="3"/>
  <c r="X446" i="3"/>
  <c r="X442" i="3"/>
  <c r="X443" i="3"/>
  <c r="X437" i="3"/>
  <c r="X438" i="3" s="1"/>
  <c r="AC444" i="3"/>
  <c r="AC445" i="3"/>
  <c r="AC441" i="3"/>
  <c r="AC446" i="3"/>
  <c r="AC442" i="3"/>
  <c r="AC443" i="3"/>
  <c r="AB446" i="3"/>
  <c r="AB442" i="3"/>
  <c r="AB443" i="3"/>
  <c r="AB444" i="3"/>
  <c r="AC437" i="3"/>
  <c r="AC438" i="3" s="1"/>
  <c r="AB441" i="3"/>
  <c r="Z446" i="3"/>
  <c r="AA446" i="3"/>
  <c r="AA442" i="3"/>
  <c r="AA443" i="3"/>
  <c r="AA444" i="3"/>
  <c r="AA441" i="3"/>
  <c r="Y446" i="3"/>
  <c r="Z443" i="3"/>
  <c r="Z444" i="3"/>
  <c r="Z445" i="3"/>
  <c r="Z441" i="3"/>
  <c r="Y435" i="3"/>
  <c r="AA437" i="3"/>
  <c r="AA438" i="3" s="1"/>
  <c r="Z442" i="3"/>
  <c r="W456" i="3"/>
  <c r="W446" i="3"/>
  <c r="W443" i="3"/>
  <c r="W444" i="3"/>
  <c r="W441" i="3"/>
  <c r="W445" i="3"/>
  <c r="W442" i="3"/>
  <c r="X448" i="3" l="1"/>
  <c r="AC448" i="3"/>
  <c r="Z448" i="3"/>
  <c r="AA448" i="3"/>
  <c r="AB448" i="3"/>
  <c r="W448" i="3"/>
  <c r="Y448" i="3"/>
  <c r="Z452" i="3"/>
  <c r="AB455" i="3"/>
  <c r="AB450" i="3"/>
  <c r="AA454" i="3"/>
  <c r="AB453" i="3"/>
  <c r="AB449" i="3"/>
  <c r="AB447" i="3"/>
  <c r="AB452" i="3"/>
  <c r="AB451" i="3"/>
  <c r="Z453" i="3"/>
  <c r="Z455" i="3"/>
  <c r="Z450" i="3"/>
  <c r="Z454" i="3"/>
  <c r="Y455" i="3"/>
  <c r="Z451" i="3"/>
  <c r="Z449" i="3"/>
  <c r="AC455" i="3"/>
  <c r="AB454" i="3"/>
  <c r="Y450" i="3"/>
  <c r="Z447" i="3"/>
  <c r="Z436" i="3"/>
  <c r="X454" i="3"/>
  <c r="Y454" i="3"/>
  <c r="AA449" i="3"/>
  <c r="AC449" i="3"/>
  <c r="Y451" i="3"/>
  <c r="Y449" i="3"/>
  <c r="Y453" i="3"/>
  <c r="Y452" i="3"/>
  <c r="AA452" i="3"/>
  <c r="X451" i="3"/>
  <c r="AA450" i="3"/>
  <c r="AA451" i="3"/>
  <c r="AC452" i="3"/>
  <c r="X455" i="3"/>
  <c r="AA447" i="3"/>
  <c r="AA455" i="3"/>
  <c r="AC451" i="3"/>
  <c r="X450" i="3"/>
  <c r="AC450" i="3"/>
  <c r="X452" i="3"/>
  <c r="X449" i="3"/>
  <c r="Y447" i="3"/>
  <c r="Y436" i="3"/>
  <c r="AC454" i="3"/>
  <c r="AC453" i="3"/>
  <c r="X453" i="3"/>
  <c r="AC447" i="3"/>
  <c r="AA453" i="3"/>
  <c r="X447" i="3"/>
  <c r="W454" i="3"/>
  <c r="W450" i="3"/>
  <c r="W453" i="3"/>
  <c r="W455" i="3"/>
  <c r="W449" i="3"/>
  <c r="W451" i="3"/>
  <c r="W452" i="3"/>
  <c r="W447" i="3"/>
</calcChain>
</file>

<file path=xl/sharedStrings.xml><?xml version="1.0" encoding="utf-8"?>
<sst xmlns="http://schemas.openxmlformats.org/spreadsheetml/2006/main" count="37" uniqueCount="31">
  <si>
    <t>DateTime</t>
  </si>
  <si>
    <t>Average</t>
  </si>
  <si>
    <t>count blank</t>
  </si>
  <si>
    <t>count &gt;25</t>
  </si>
  <si>
    <t>count &gt;35</t>
  </si>
  <si>
    <t>count &gt;45</t>
  </si>
  <si>
    <t>count &gt;55</t>
  </si>
  <si>
    <t>count &gt;65</t>
  </si>
  <si>
    <t>count &gt;75</t>
  </si>
  <si>
    <t>count numbers</t>
  </si>
  <si>
    <t>Average PM2.5</t>
  </si>
  <si>
    <t>CA, Humboldt County</t>
  </si>
  <si>
    <t># of monitor</t>
  </si>
  <si>
    <t>RCM Outside A</t>
  </si>
  <si>
    <t>count &gt;9</t>
  </si>
  <si>
    <t>count &gt;15</t>
  </si>
  <si>
    <t xml:space="preserve">% 9 µg/m3 </t>
  </si>
  <si>
    <t xml:space="preserve">% 15 µg/m3 </t>
  </si>
  <si>
    <t xml:space="preserve">% 25 µg/m3 </t>
  </si>
  <si>
    <t xml:space="preserve">% 35 µg/m3 </t>
  </si>
  <si>
    <t xml:space="preserve">% 45 µg/m3 </t>
  </si>
  <si>
    <t xml:space="preserve">% 55 µg/m3 </t>
  </si>
  <si>
    <t xml:space="preserve">% 65 µg/m3 </t>
  </si>
  <si>
    <t xml:space="preserve">% 75 µg/m3 </t>
  </si>
  <si>
    <t>NC#128_Loleta_Wiyot Tribe A</t>
  </si>
  <si>
    <t>Big Lagoon Outside A</t>
  </si>
  <si>
    <t>Rainbow Lane A</t>
  </si>
  <si>
    <t>NC#159_Fieldbrook_Fieldbrook ES A</t>
  </si>
  <si>
    <t>SAFE-BLR-02 A</t>
  </si>
  <si>
    <t>Willow Creek, California A</t>
  </si>
  <si>
    <t>Episode 56RKD March 5, 2024. Humboldt County, California (partial Snapshot). PM2.5 % and level in micrograms per cubic meter over 3 days using PurpleAir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</si>
</sst>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2" fontId="0" fillId="0" borderId="0" xfId="0" applyNumberFormat="1"/>
    <xf numFmtId="1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9" fontId="0" fillId="2" borderId="1" xfId="0" applyNumberFormat="1" applyFill="1" applyBorder="1"/>
    <xf numFmtId="9" fontId="0" fillId="3" borderId="1" xfId="0" applyNumberFormat="1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8" borderId="1" xfId="0" applyNumberFormat="1" applyFill="1" applyBorder="1"/>
    <xf numFmtId="9" fontId="0" fillId="6" borderId="1" xfId="0" applyNumberFormat="1" applyFill="1" applyBorder="1"/>
    <xf numFmtId="9" fontId="0" fillId="7" borderId="1" xfId="0" applyNumberFormat="1" applyFill="1" applyBorder="1"/>
    <xf numFmtId="0" fontId="0" fillId="9" borderId="1" xfId="0" applyFill="1" applyBorder="1"/>
    <xf numFmtId="1" fontId="0" fillId="9" borderId="1" xfId="0" applyNumberFormat="1" applyFill="1" applyBorder="1"/>
    <xf numFmtId="164" fontId="0" fillId="0" borderId="0" xfId="0" applyNumberFormat="1"/>
    <xf numFmtId="0" fontId="0" fillId="0" borderId="1" xfId="0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BB66-C7EB-4012-907B-D785B612EF76}">
  <dimension ref="A1:AC470"/>
  <sheetViews>
    <sheetView tabSelected="1" workbookViewId="0">
      <selection activeCell="AC458" sqref="V1:AC458"/>
    </sheetView>
  </sheetViews>
  <sheetFormatPr defaultRowHeight="14.4" x14ac:dyDescent="0.3"/>
  <cols>
    <col min="1" max="1" width="14.6640625" bestFit="1" customWidth="1"/>
    <col min="2" max="21" width="8.88671875" hidden="1" customWidth="1"/>
    <col min="22" max="22" width="12.5546875" bestFit="1" customWidth="1"/>
    <col min="23" max="23" width="9.5546875" customWidth="1"/>
    <col min="24" max="29" width="9" customWidth="1"/>
  </cols>
  <sheetData>
    <row r="1" spans="1:29" x14ac:dyDescent="0.3">
      <c r="A1" t="s">
        <v>0</v>
      </c>
      <c r="B1" t="s">
        <v>25</v>
      </c>
      <c r="C1" t="s">
        <v>26</v>
      </c>
      <c r="D1" t="s">
        <v>13</v>
      </c>
      <c r="E1" t="s">
        <v>24</v>
      </c>
      <c r="F1" t="s">
        <v>27</v>
      </c>
      <c r="G1" t="s">
        <v>28</v>
      </c>
      <c r="H1" t="s">
        <v>29</v>
      </c>
      <c r="V1" s="19" t="str">
        <f>A1</f>
        <v>DateTime</v>
      </c>
      <c r="W1" s="19" t="str">
        <f>B1</f>
        <v>Big Lagoon Outside A</v>
      </c>
      <c r="X1" s="19" t="str">
        <f>C1</f>
        <v>Rainbow Lane A</v>
      </c>
      <c r="Y1" s="19" t="str">
        <f>D1</f>
        <v>RCM Outside A</v>
      </c>
      <c r="Z1" s="19" t="str">
        <f>E1</f>
        <v>NC#128_Loleta_Wiyot Tribe A</v>
      </c>
      <c r="AA1" s="19" t="str">
        <f>F1</f>
        <v>NC#159_Fieldbrook_Fieldbrook ES A</v>
      </c>
      <c r="AB1" s="19" t="str">
        <f>G1</f>
        <v>SAFE-BLR-02 A</v>
      </c>
      <c r="AC1" s="19" t="str">
        <f>H1</f>
        <v>Willow Creek, California A</v>
      </c>
    </row>
    <row r="2" spans="1:29" hidden="1" x14ac:dyDescent="0.3">
      <c r="A2" s="1">
        <v>45353.354166666664</v>
      </c>
      <c r="D2">
        <v>9</v>
      </c>
      <c r="E2">
        <v>2</v>
      </c>
      <c r="F2">
        <v>25</v>
      </c>
      <c r="G2">
        <v>66</v>
      </c>
      <c r="H2">
        <v>12</v>
      </c>
      <c r="V2" s="19">
        <f>A2</f>
        <v>45353.354166666664</v>
      </c>
      <c r="W2" s="2" t="str">
        <f>IF(B2&lt;&gt;"", (B2*0.514)+1.8304,"")</f>
        <v/>
      </c>
      <c r="X2" s="2" t="str">
        <f>IF(C2&lt;&gt;"", (C2*0.514)+1.8304,"")</f>
        <v/>
      </c>
      <c r="Y2" s="2">
        <f>IF(D2&lt;&gt;"", (D2*0.514)+1.8304,"")</f>
        <v>6.4564000000000004</v>
      </c>
      <c r="Z2" s="2">
        <f>IF(E2&lt;&gt;"", (E2*0.514)+1.8304,"")</f>
        <v>2.8584000000000001</v>
      </c>
      <c r="AA2" s="2">
        <f>IF(F2&lt;&gt;"", (F2*0.514)+1.8304,"")</f>
        <v>14.680399999999999</v>
      </c>
      <c r="AB2" s="2">
        <f>IF(G2&lt;&gt;"", (G2*0.514)+1.8304,"")</f>
        <v>35.754399999999997</v>
      </c>
      <c r="AC2" s="2">
        <f>IF(H2&lt;&gt;"", (H2*0.514)+1.8304,"")</f>
        <v>7.9984000000000002</v>
      </c>
    </row>
    <row r="3" spans="1:29" hidden="1" x14ac:dyDescent="0.3">
      <c r="A3" s="1">
        <v>45353.361111111109</v>
      </c>
      <c r="D3">
        <v>2</v>
      </c>
      <c r="E3">
        <v>2</v>
      </c>
      <c r="F3">
        <v>21</v>
      </c>
      <c r="G3">
        <v>80</v>
      </c>
      <c r="H3">
        <v>23</v>
      </c>
      <c r="V3" s="19">
        <f>A3</f>
        <v>45353.361111111109</v>
      </c>
      <c r="W3" s="2" t="str">
        <f>IF(B3&lt;&gt;"", (B3*0.514)+1.8304,"")</f>
        <v/>
      </c>
      <c r="X3" s="2" t="str">
        <f>IF(C3&lt;&gt;"", (C3*0.514)+1.8304,"")</f>
        <v/>
      </c>
      <c r="Y3" s="2">
        <f>IF(D3&lt;&gt;"", (D3*0.514)+1.8304,"")</f>
        <v>2.8584000000000001</v>
      </c>
      <c r="Z3" s="2">
        <f>IF(E3&lt;&gt;"", (E3*0.514)+1.8304,"")</f>
        <v>2.8584000000000001</v>
      </c>
      <c r="AA3" s="2">
        <f>IF(F3&lt;&gt;"", (F3*0.514)+1.8304,"")</f>
        <v>12.624400000000001</v>
      </c>
      <c r="AB3" s="2">
        <f>IF(G3&lt;&gt;"", (G3*0.514)+1.8304,"")</f>
        <v>42.950400000000002</v>
      </c>
      <c r="AC3" s="2">
        <f>IF(H3&lt;&gt;"", (H3*0.514)+1.8304,"")</f>
        <v>13.6524</v>
      </c>
    </row>
    <row r="4" spans="1:29" hidden="1" x14ac:dyDescent="0.3">
      <c r="A4" s="1">
        <v>45353.368055555555</v>
      </c>
      <c r="D4">
        <v>7</v>
      </c>
      <c r="E4">
        <v>9</v>
      </c>
      <c r="F4">
        <v>19</v>
      </c>
      <c r="G4">
        <v>31</v>
      </c>
      <c r="H4">
        <v>18</v>
      </c>
      <c r="V4" s="19">
        <f>A4</f>
        <v>45353.368055555555</v>
      </c>
      <c r="W4" s="2" t="str">
        <f>IF(B4&lt;&gt;"", (B4*0.514)+1.8304,"")</f>
        <v/>
      </c>
      <c r="X4" s="2" t="str">
        <f>IF(C4&lt;&gt;"", (C4*0.514)+1.8304,"")</f>
        <v/>
      </c>
      <c r="Y4" s="2">
        <f>IF(D4&lt;&gt;"", (D4*0.514)+1.8304,"")</f>
        <v>5.4283999999999999</v>
      </c>
      <c r="Z4" s="2">
        <f>IF(E4&lt;&gt;"", (E4*0.514)+1.8304,"")</f>
        <v>6.4564000000000004</v>
      </c>
      <c r="AA4" s="2">
        <f>IF(F4&lt;&gt;"", (F4*0.514)+1.8304,"")</f>
        <v>11.596399999999999</v>
      </c>
      <c r="AB4" s="2">
        <f>IF(G4&lt;&gt;"", (G4*0.514)+1.8304,"")</f>
        <v>17.764400000000002</v>
      </c>
      <c r="AC4" s="2">
        <f>IF(H4&lt;&gt;"", (H4*0.514)+1.8304,"")</f>
        <v>11.0824</v>
      </c>
    </row>
    <row r="5" spans="1:29" hidden="1" x14ac:dyDescent="0.3">
      <c r="A5" s="1">
        <v>45353.375</v>
      </c>
      <c r="D5">
        <v>13</v>
      </c>
      <c r="E5">
        <v>20</v>
      </c>
      <c r="F5">
        <v>16</v>
      </c>
      <c r="G5">
        <v>1</v>
      </c>
      <c r="H5">
        <v>6</v>
      </c>
      <c r="V5" s="19">
        <f>A5</f>
        <v>45353.375</v>
      </c>
      <c r="W5" s="2" t="str">
        <f>IF(B5&lt;&gt;"", (B5*0.514)+1.8304,"")</f>
        <v/>
      </c>
      <c r="X5" s="2" t="str">
        <f>IF(C5&lt;&gt;"", (C5*0.514)+1.8304,"")</f>
        <v/>
      </c>
      <c r="Y5" s="2">
        <f>IF(D5&lt;&gt;"", (D5*0.514)+1.8304,"")</f>
        <v>8.5123999999999995</v>
      </c>
      <c r="Z5" s="2">
        <f>IF(E5&lt;&gt;"", (E5*0.514)+1.8304,"")</f>
        <v>12.110400000000002</v>
      </c>
      <c r="AA5" s="2">
        <f>IF(F5&lt;&gt;"", (F5*0.514)+1.8304,"")</f>
        <v>10.054400000000001</v>
      </c>
      <c r="AB5" s="2">
        <f>IF(G5&lt;&gt;"", (G5*0.514)+1.8304,"")</f>
        <v>2.3444000000000003</v>
      </c>
      <c r="AC5" s="2">
        <f>IF(H5&lt;&gt;"", (H5*0.514)+1.8304,"")</f>
        <v>4.9144000000000005</v>
      </c>
    </row>
    <row r="6" spans="1:29" hidden="1" x14ac:dyDescent="0.3">
      <c r="A6" s="1">
        <v>45353.381944444445</v>
      </c>
      <c r="D6">
        <v>19</v>
      </c>
      <c r="E6">
        <v>5</v>
      </c>
      <c r="F6">
        <v>18</v>
      </c>
      <c r="G6">
        <v>0</v>
      </c>
      <c r="H6">
        <v>5</v>
      </c>
      <c r="V6" s="19">
        <f>A6</f>
        <v>45353.381944444445</v>
      </c>
      <c r="W6" s="2" t="str">
        <f>IF(B6&lt;&gt;"", (B6*0.514)+1.8304,"")</f>
        <v/>
      </c>
      <c r="X6" s="2" t="str">
        <f>IF(C6&lt;&gt;"", (C6*0.514)+1.8304,"")</f>
        <v/>
      </c>
      <c r="Y6" s="2">
        <f>IF(D6&lt;&gt;"", (D6*0.514)+1.8304,"")</f>
        <v>11.596399999999999</v>
      </c>
      <c r="Z6" s="2">
        <f>IF(E6&lt;&gt;"", (E6*0.514)+1.8304,"")</f>
        <v>4.4004000000000003</v>
      </c>
      <c r="AA6" s="2">
        <f>IF(F6&lt;&gt;"", (F6*0.514)+1.8304,"")</f>
        <v>11.0824</v>
      </c>
      <c r="AB6" s="2">
        <f>IF(G6&lt;&gt;"", (G6*0.514)+1.8304,"")</f>
        <v>1.8304</v>
      </c>
      <c r="AC6" s="2">
        <f>IF(H6&lt;&gt;"", (H6*0.514)+1.8304,"")</f>
        <v>4.4004000000000003</v>
      </c>
    </row>
    <row r="7" spans="1:29" hidden="1" x14ac:dyDescent="0.3">
      <c r="A7" s="1">
        <v>45353.388888888891</v>
      </c>
      <c r="D7">
        <v>15</v>
      </c>
      <c r="E7">
        <v>10</v>
      </c>
      <c r="F7">
        <v>9</v>
      </c>
      <c r="G7">
        <v>6</v>
      </c>
      <c r="H7">
        <v>39</v>
      </c>
      <c r="V7" s="19">
        <f>A7</f>
        <v>45353.388888888891</v>
      </c>
      <c r="W7" s="2" t="str">
        <f>IF(B7&lt;&gt;"", (B7*0.514)+1.8304,"")</f>
        <v/>
      </c>
      <c r="X7" s="2" t="str">
        <f>IF(C7&lt;&gt;"", (C7*0.514)+1.8304,"")</f>
        <v/>
      </c>
      <c r="Y7" s="2">
        <f>IF(D7&lt;&gt;"", (D7*0.514)+1.8304,"")</f>
        <v>9.5404</v>
      </c>
      <c r="Z7" s="2">
        <f>IF(E7&lt;&gt;"", (E7*0.514)+1.8304,"")</f>
        <v>6.9704000000000006</v>
      </c>
      <c r="AA7" s="2">
        <f>IF(F7&lt;&gt;"", (F7*0.514)+1.8304,"")</f>
        <v>6.4564000000000004</v>
      </c>
      <c r="AB7" s="2">
        <f>IF(G7&lt;&gt;"", (G7*0.514)+1.8304,"")</f>
        <v>4.9144000000000005</v>
      </c>
      <c r="AC7" s="2">
        <f>IF(H7&lt;&gt;"", (H7*0.514)+1.8304,"")</f>
        <v>21.8764</v>
      </c>
    </row>
    <row r="8" spans="1:29" hidden="1" x14ac:dyDescent="0.3">
      <c r="A8" s="1">
        <v>45353.395833333336</v>
      </c>
      <c r="D8">
        <v>15</v>
      </c>
      <c r="E8">
        <v>2</v>
      </c>
      <c r="F8">
        <v>3</v>
      </c>
      <c r="G8">
        <v>19</v>
      </c>
      <c r="H8">
        <v>25</v>
      </c>
      <c r="V8" s="19">
        <f>A8</f>
        <v>45353.395833333336</v>
      </c>
      <c r="W8" s="2" t="str">
        <f>IF(B8&lt;&gt;"", (B8*0.514)+1.8304,"")</f>
        <v/>
      </c>
      <c r="X8" s="2" t="str">
        <f>IF(C8&lt;&gt;"", (C8*0.514)+1.8304,"")</f>
        <v/>
      </c>
      <c r="Y8" s="2">
        <f>IF(D8&lt;&gt;"", (D8*0.514)+1.8304,"")</f>
        <v>9.5404</v>
      </c>
      <c r="Z8" s="2">
        <f>IF(E8&lt;&gt;"", (E8*0.514)+1.8304,"")</f>
        <v>2.8584000000000001</v>
      </c>
      <c r="AA8" s="2">
        <f>IF(F8&lt;&gt;"", (F8*0.514)+1.8304,"")</f>
        <v>3.3723999999999998</v>
      </c>
      <c r="AB8" s="2">
        <f>IF(G8&lt;&gt;"", (G8*0.514)+1.8304,"")</f>
        <v>11.596399999999999</v>
      </c>
      <c r="AC8" s="2">
        <f>IF(H8&lt;&gt;"", (H8*0.514)+1.8304,"")</f>
        <v>14.680399999999999</v>
      </c>
    </row>
    <row r="9" spans="1:29" hidden="1" x14ac:dyDescent="0.3">
      <c r="A9" s="1">
        <v>45353.402777777781</v>
      </c>
      <c r="D9">
        <v>99</v>
      </c>
      <c r="E9">
        <v>45</v>
      </c>
      <c r="F9">
        <v>6</v>
      </c>
      <c r="G9">
        <v>7</v>
      </c>
      <c r="H9">
        <v>0</v>
      </c>
      <c r="V9" s="19">
        <f>A9</f>
        <v>45353.402777777781</v>
      </c>
      <c r="W9" s="2" t="str">
        <f>IF(B9&lt;&gt;"", (B9*0.514)+1.8304,"")</f>
        <v/>
      </c>
      <c r="X9" s="2" t="str">
        <f>IF(C9&lt;&gt;"", (C9*0.514)+1.8304,"")</f>
        <v/>
      </c>
      <c r="Y9" s="2">
        <f>IF(D9&lt;&gt;"", (D9*0.514)+1.8304,"")</f>
        <v>52.7164</v>
      </c>
      <c r="Z9" s="2">
        <f>IF(E9&lt;&gt;"", (E9*0.514)+1.8304,"")</f>
        <v>24.9604</v>
      </c>
      <c r="AA9" s="2">
        <f>IF(F9&lt;&gt;"", (F9*0.514)+1.8304,"")</f>
        <v>4.9144000000000005</v>
      </c>
      <c r="AB9" s="2">
        <f>IF(G9&lt;&gt;"", (G9*0.514)+1.8304,"")</f>
        <v>5.4283999999999999</v>
      </c>
      <c r="AC9" s="2">
        <f>IF(H9&lt;&gt;"", (H9*0.514)+1.8304,"")</f>
        <v>1.8304</v>
      </c>
    </row>
    <row r="10" spans="1:29" hidden="1" x14ac:dyDescent="0.3">
      <c r="A10" s="1">
        <v>45353.409722222219</v>
      </c>
      <c r="D10">
        <v>35</v>
      </c>
      <c r="E10">
        <v>21</v>
      </c>
      <c r="F10">
        <v>3</v>
      </c>
      <c r="G10">
        <v>36</v>
      </c>
      <c r="H10">
        <v>0</v>
      </c>
      <c r="V10" s="19">
        <f>A10</f>
        <v>45353.409722222219</v>
      </c>
      <c r="W10" s="2" t="str">
        <f>IF(B10&lt;&gt;"", (B10*0.514)+1.8304,"")</f>
        <v/>
      </c>
      <c r="X10" s="2" t="str">
        <f>IF(C10&lt;&gt;"", (C10*0.514)+1.8304,"")</f>
        <v/>
      </c>
      <c r="Y10" s="2">
        <f>IF(D10&lt;&gt;"", (D10*0.514)+1.8304,"")</f>
        <v>19.820400000000003</v>
      </c>
      <c r="Z10" s="2">
        <f>IF(E10&lt;&gt;"", (E10*0.514)+1.8304,"")</f>
        <v>12.624400000000001</v>
      </c>
      <c r="AA10" s="2">
        <f>IF(F10&lt;&gt;"", (F10*0.514)+1.8304,"")</f>
        <v>3.3723999999999998</v>
      </c>
      <c r="AB10" s="2">
        <f>IF(G10&lt;&gt;"", (G10*0.514)+1.8304,"")</f>
        <v>20.334400000000002</v>
      </c>
      <c r="AC10" s="2">
        <f>IF(H10&lt;&gt;"", (H10*0.514)+1.8304,"")</f>
        <v>1.8304</v>
      </c>
    </row>
    <row r="11" spans="1:29" hidden="1" x14ac:dyDescent="0.3">
      <c r="A11" s="1">
        <v>45353.416666666664</v>
      </c>
      <c r="D11">
        <v>25</v>
      </c>
      <c r="E11">
        <v>14</v>
      </c>
      <c r="F11">
        <v>2</v>
      </c>
      <c r="G11">
        <v>26</v>
      </c>
      <c r="H11">
        <v>1</v>
      </c>
      <c r="V11" s="19">
        <f>A11</f>
        <v>45353.416666666664</v>
      </c>
      <c r="W11" s="2" t="str">
        <f>IF(B11&lt;&gt;"", (B11*0.514)+1.8304,"")</f>
        <v/>
      </c>
      <c r="X11" s="2" t="str">
        <f>IF(C11&lt;&gt;"", (C11*0.514)+1.8304,"")</f>
        <v/>
      </c>
      <c r="Y11" s="2">
        <f>IF(D11&lt;&gt;"", (D11*0.514)+1.8304,"")</f>
        <v>14.680399999999999</v>
      </c>
      <c r="Z11" s="2">
        <f>IF(E11&lt;&gt;"", (E11*0.514)+1.8304,"")</f>
        <v>9.0263999999999989</v>
      </c>
      <c r="AA11" s="2">
        <f>IF(F11&lt;&gt;"", (F11*0.514)+1.8304,"")</f>
        <v>2.8584000000000001</v>
      </c>
      <c r="AB11" s="2">
        <f>IF(G11&lt;&gt;"", (G11*0.514)+1.8304,"")</f>
        <v>15.194400000000002</v>
      </c>
      <c r="AC11" s="2">
        <f>IF(H11&lt;&gt;"", (H11*0.514)+1.8304,"")</f>
        <v>2.3444000000000003</v>
      </c>
    </row>
    <row r="12" spans="1:29" hidden="1" x14ac:dyDescent="0.3">
      <c r="A12" s="1">
        <v>45353.423611111109</v>
      </c>
      <c r="D12">
        <v>14</v>
      </c>
      <c r="E12">
        <v>16</v>
      </c>
      <c r="F12">
        <v>18</v>
      </c>
      <c r="G12">
        <v>78</v>
      </c>
      <c r="H12">
        <v>9</v>
      </c>
      <c r="V12" s="19">
        <f>A12</f>
        <v>45353.423611111109</v>
      </c>
      <c r="W12" s="2" t="str">
        <f>IF(B12&lt;&gt;"", (B12*0.514)+1.8304,"")</f>
        <v/>
      </c>
      <c r="X12" s="2" t="str">
        <f>IF(C12&lt;&gt;"", (C12*0.514)+1.8304,"")</f>
        <v/>
      </c>
      <c r="Y12" s="2">
        <f>IF(D12&lt;&gt;"", (D12*0.514)+1.8304,"")</f>
        <v>9.0263999999999989</v>
      </c>
      <c r="Z12" s="2">
        <f>IF(E12&lt;&gt;"", (E12*0.514)+1.8304,"")</f>
        <v>10.054400000000001</v>
      </c>
      <c r="AA12" s="2">
        <f>IF(F12&lt;&gt;"", (F12*0.514)+1.8304,"")</f>
        <v>11.0824</v>
      </c>
      <c r="AB12" s="2">
        <f>IF(G12&lt;&gt;"", (G12*0.514)+1.8304,"")</f>
        <v>41.922399999999996</v>
      </c>
      <c r="AC12" s="2">
        <f>IF(H12&lt;&gt;"", (H12*0.514)+1.8304,"")</f>
        <v>6.4564000000000004</v>
      </c>
    </row>
    <row r="13" spans="1:29" hidden="1" x14ac:dyDescent="0.3">
      <c r="A13" s="1">
        <v>45353.430555555555</v>
      </c>
      <c r="D13">
        <v>4</v>
      </c>
      <c r="E13">
        <v>1</v>
      </c>
      <c r="F13">
        <v>9</v>
      </c>
      <c r="G13">
        <v>84</v>
      </c>
      <c r="H13">
        <v>11</v>
      </c>
      <c r="V13" s="19">
        <f>A13</f>
        <v>45353.430555555555</v>
      </c>
      <c r="W13" s="2" t="str">
        <f>IF(B13&lt;&gt;"", (B13*0.514)+1.8304,"")</f>
        <v/>
      </c>
      <c r="X13" s="2" t="str">
        <f>IF(C13&lt;&gt;"", (C13*0.514)+1.8304,"")</f>
        <v/>
      </c>
      <c r="Y13" s="2">
        <f>IF(D13&lt;&gt;"", (D13*0.514)+1.8304,"")</f>
        <v>3.8864000000000001</v>
      </c>
      <c r="Z13" s="2">
        <f>IF(E13&lt;&gt;"", (E13*0.514)+1.8304,"")</f>
        <v>2.3444000000000003</v>
      </c>
      <c r="AA13" s="2">
        <f>IF(F13&lt;&gt;"", (F13*0.514)+1.8304,"")</f>
        <v>6.4564000000000004</v>
      </c>
      <c r="AB13" s="2">
        <f>IF(G13&lt;&gt;"", (G13*0.514)+1.8304,"")</f>
        <v>45.006399999999999</v>
      </c>
      <c r="AC13" s="2">
        <f>IF(H13&lt;&gt;"", (H13*0.514)+1.8304,"")</f>
        <v>7.4843999999999999</v>
      </c>
    </row>
    <row r="14" spans="1:29" hidden="1" x14ac:dyDescent="0.3">
      <c r="A14" s="1">
        <v>45353.4375</v>
      </c>
      <c r="D14">
        <v>5</v>
      </c>
      <c r="E14">
        <v>2</v>
      </c>
      <c r="F14">
        <v>34</v>
      </c>
      <c r="G14">
        <v>65</v>
      </c>
      <c r="H14">
        <v>122</v>
      </c>
      <c r="V14" s="19">
        <f>A14</f>
        <v>45353.4375</v>
      </c>
      <c r="W14" s="2" t="str">
        <f>IF(B14&lt;&gt;"", (B14*0.514)+1.8304,"")</f>
        <v/>
      </c>
      <c r="X14" s="2" t="str">
        <f>IF(C14&lt;&gt;"", (C14*0.514)+1.8304,"")</f>
        <v/>
      </c>
      <c r="Y14" s="2">
        <f>IF(D14&lt;&gt;"", (D14*0.514)+1.8304,"")</f>
        <v>4.4004000000000003</v>
      </c>
      <c r="Z14" s="2">
        <f>IF(E14&lt;&gt;"", (E14*0.514)+1.8304,"")</f>
        <v>2.8584000000000001</v>
      </c>
      <c r="AA14" s="2">
        <f>IF(F14&lt;&gt;"", (F14*0.514)+1.8304,"")</f>
        <v>19.3064</v>
      </c>
      <c r="AB14" s="2">
        <f>IF(G14&lt;&gt;"", (G14*0.514)+1.8304,"")</f>
        <v>35.240400000000001</v>
      </c>
      <c r="AC14" s="2">
        <f>IF(H14&lt;&gt;"", (H14*0.514)+1.8304,"")</f>
        <v>64.538399999999996</v>
      </c>
    </row>
    <row r="15" spans="1:29" hidden="1" x14ac:dyDescent="0.3">
      <c r="A15" s="1">
        <v>45353.444444444445</v>
      </c>
      <c r="D15">
        <v>11</v>
      </c>
      <c r="E15">
        <v>25</v>
      </c>
      <c r="F15">
        <v>3</v>
      </c>
      <c r="G15">
        <v>32</v>
      </c>
      <c r="H15">
        <v>26</v>
      </c>
      <c r="V15" s="19">
        <f>A15</f>
        <v>45353.444444444445</v>
      </c>
      <c r="W15" s="2" t="str">
        <f>IF(B15&lt;&gt;"", (B15*0.514)+1.8304,"")</f>
        <v/>
      </c>
      <c r="X15" s="2" t="str">
        <f>IF(C15&lt;&gt;"", (C15*0.514)+1.8304,"")</f>
        <v/>
      </c>
      <c r="Y15" s="2">
        <f>IF(D15&lt;&gt;"", (D15*0.514)+1.8304,"")</f>
        <v>7.4843999999999999</v>
      </c>
      <c r="Z15" s="2">
        <f>IF(E15&lt;&gt;"", (E15*0.514)+1.8304,"")</f>
        <v>14.680399999999999</v>
      </c>
      <c r="AA15" s="2">
        <f>IF(F15&lt;&gt;"", (F15*0.514)+1.8304,"")</f>
        <v>3.3723999999999998</v>
      </c>
      <c r="AB15" s="2">
        <f>IF(G15&lt;&gt;"", (G15*0.514)+1.8304,"")</f>
        <v>18.278400000000001</v>
      </c>
      <c r="AC15" s="2">
        <f>IF(H15&lt;&gt;"", (H15*0.514)+1.8304,"")</f>
        <v>15.194400000000002</v>
      </c>
    </row>
    <row r="16" spans="1:29" hidden="1" x14ac:dyDescent="0.3">
      <c r="A16" s="1">
        <v>45353.451388888891</v>
      </c>
      <c r="D16">
        <v>17</v>
      </c>
      <c r="E16">
        <v>18</v>
      </c>
      <c r="F16">
        <v>6</v>
      </c>
      <c r="G16">
        <v>20</v>
      </c>
      <c r="H16">
        <v>23</v>
      </c>
      <c r="V16" s="19">
        <f>A16</f>
        <v>45353.451388888891</v>
      </c>
      <c r="W16" s="2" t="str">
        <f>IF(B16&lt;&gt;"", (B16*0.514)+1.8304,"")</f>
        <v/>
      </c>
      <c r="X16" s="2" t="str">
        <f>IF(C16&lt;&gt;"", (C16*0.514)+1.8304,"")</f>
        <v/>
      </c>
      <c r="Y16" s="2">
        <f>IF(D16&lt;&gt;"", (D16*0.514)+1.8304,"")</f>
        <v>10.5684</v>
      </c>
      <c r="Z16" s="2">
        <f>IF(E16&lt;&gt;"", (E16*0.514)+1.8304,"")</f>
        <v>11.0824</v>
      </c>
      <c r="AA16" s="2">
        <f>IF(F16&lt;&gt;"", (F16*0.514)+1.8304,"")</f>
        <v>4.9144000000000005</v>
      </c>
      <c r="AB16" s="2">
        <f>IF(G16&lt;&gt;"", (G16*0.514)+1.8304,"")</f>
        <v>12.110400000000002</v>
      </c>
      <c r="AC16" s="2">
        <f>IF(H16&lt;&gt;"", (H16*0.514)+1.8304,"")</f>
        <v>13.6524</v>
      </c>
    </row>
    <row r="17" spans="1:29" hidden="1" x14ac:dyDescent="0.3">
      <c r="A17" s="1">
        <v>45353.458333333336</v>
      </c>
      <c r="D17">
        <v>14</v>
      </c>
      <c r="E17">
        <v>17</v>
      </c>
      <c r="F17">
        <v>12</v>
      </c>
      <c r="G17">
        <v>36</v>
      </c>
      <c r="H17">
        <v>25</v>
      </c>
      <c r="V17" s="19">
        <f>A17</f>
        <v>45353.458333333336</v>
      </c>
      <c r="W17" s="2" t="str">
        <f>IF(B17&lt;&gt;"", (B17*0.514)+1.8304,"")</f>
        <v/>
      </c>
      <c r="X17" s="2" t="str">
        <f>IF(C17&lt;&gt;"", (C17*0.514)+1.8304,"")</f>
        <v/>
      </c>
      <c r="Y17" s="2">
        <f>IF(D17&lt;&gt;"", (D17*0.514)+1.8304,"")</f>
        <v>9.0263999999999989</v>
      </c>
      <c r="Z17" s="2">
        <f>IF(E17&lt;&gt;"", (E17*0.514)+1.8304,"")</f>
        <v>10.5684</v>
      </c>
      <c r="AA17" s="2">
        <f>IF(F17&lt;&gt;"", (F17*0.514)+1.8304,"")</f>
        <v>7.9984000000000002</v>
      </c>
      <c r="AB17" s="2">
        <f>IF(G17&lt;&gt;"", (G17*0.514)+1.8304,"")</f>
        <v>20.334400000000002</v>
      </c>
      <c r="AC17" s="2">
        <f>IF(H17&lt;&gt;"", (H17*0.514)+1.8304,"")</f>
        <v>14.680399999999999</v>
      </c>
    </row>
    <row r="18" spans="1:29" hidden="1" x14ac:dyDescent="0.3">
      <c r="A18" s="1">
        <v>45353.465277777781</v>
      </c>
      <c r="D18">
        <v>14</v>
      </c>
      <c r="E18">
        <v>26</v>
      </c>
      <c r="F18">
        <v>14</v>
      </c>
      <c r="G18">
        <v>37</v>
      </c>
      <c r="H18">
        <v>33</v>
      </c>
      <c r="V18" s="19">
        <f>A18</f>
        <v>45353.465277777781</v>
      </c>
      <c r="W18" s="2" t="str">
        <f>IF(B18&lt;&gt;"", (B18*0.514)+1.8304,"")</f>
        <v/>
      </c>
      <c r="X18" s="2" t="str">
        <f>IF(C18&lt;&gt;"", (C18*0.514)+1.8304,"")</f>
        <v/>
      </c>
      <c r="Y18" s="2">
        <f>IF(D18&lt;&gt;"", (D18*0.514)+1.8304,"")</f>
        <v>9.0263999999999989</v>
      </c>
      <c r="Z18" s="2">
        <f>IF(E18&lt;&gt;"", (E18*0.514)+1.8304,"")</f>
        <v>15.194400000000002</v>
      </c>
      <c r="AA18" s="2">
        <f>IF(F18&lt;&gt;"", (F18*0.514)+1.8304,"")</f>
        <v>9.0263999999999989</v>
      </c>
      <c r="AB18" s="2">
        <f>IF(G18&lt;&gt;"", (G18*0.514)+1.8304,"")</f>
        <v>20.848400000000002</v>
      </c>
      <c r="AC18" s="2">
        <f>IF(H18&lt;&gt;"", (H18*0.514)+1.8304,"")</f>
        <v>18.792400000000001</v>
      </c>
    </row>
    <row r="19" spans="1:29" hidden="1" x14ac:dyDescent="0.3">
      <c r="A19" s="1">
        <v>45353.472222222219</v>
      </c>
      <c r="D19">
        <v>18</v>
      </c>
      <c r="E19">
        <v>17</v>
      </c>
      <c r="F19">
        <v>10</v>
      </c>
      <c r="G19">
        <v>19</v>
      </c>
      <c r="H19">
        <v>77</v>
      </c>
      <c r="V19" s="19">
        <f>A19</f>
        <v>45353.472222222219</v>
      </c>
      <c r="W19" s="2" t="str">
        <f>IF(B19&lt;&gt;"", (B19*0.514)+1.8304,"")</f>
        <v/>
      </c>
      <c r="X19" s="2" t="str">
        <f>IF(C19&lt;&gt;"", (C19*0.514)+1.8304,"")</f>
        <v/>
      </c>
      <c r="Y19" s="2">
        <f>IF(D19&lt;&gt;"", (D19*0.514)+1.8304,"")</f>
        <v>11.0824</v>
      </c>
      <c r="Z19" s="2">
        <f>IF(E19&lt;&gt;"", (E19*0.514)+1.8304,"")</f>
        <v>10.5684</v>
      </c>
      <c r="AA19" s="2">
        <f>IF(F19&lt;&gt;"", (F19*0.514)+1.8304,"")</f>
        <v>6.9704000000000006</v>
      </c>
      <c r="AB19" s="2">
        <f>IF(G19&lt;&gt;"", (G19*0.514)+1.8304,"")</f>
        <v>11.596399999999999</v>
      </c>
      <c r="AC19" s="2">
        <f>IF(H19&lt;&gt;"", (H19*0.514)+1.8304,"")</f>
        <v>41.4084</v>
      </c>
    </row>
    <row r="20" spans="1:29" hidden="1" x14ac:dyDescent="0.3">
      <c r="A20" s="1">
        <v>45353.479166666664</v>
      </c>
      <c r="D20">
        <v>16</v>
      </c>
      <c r="E20">
        <v>21</v>
      </c>
      <c r="F20">
        <v>9</v>
      </c>
      <c r="G20">
        <v>9</v>
      </c>
      <c r="H20">
        <v>41</v>
      </c>
      <c r="V20" s="19">
        <f>A20</f>
        <v>45353.479166666664</v>
      </c>
      <c r="W20" s="2" t="str">
        <f>IF(B20&lt;&gt;"", (B20*0.514)+1.8304,"")</f>
        <v/>
      </c>
      <c r="X20" s="2" t="str">
        <f>IF(C20&lt;&gt;"", (C20*0.514)+1.8304,"")</f>
        <v/>
      </c>
      <c r="Y20" s="2">
        <f>IF(D20&lt;&gt;"", (D20*0.514)+1.8304,"")</f>
        <v>10.054400000000001</v>
      </c>
      <c r="Z20" s="2">
        <f>IF(E20&lt;&gt;"", (E20*0.514)+1.8304,"")</f>
        <v>12.624400000000001</v>
      </c>
      <c r="AA20" s="2">
        <f>IF(F20&lt;&gt;"", (F20*0.514)+1.8304,"")</f>
        <v>6.4564000000000004</v>
      </c>
      <c r="AB20" s="2">
        <f>IF(G20&lt;&gt;"", (G20*0.514)+1.8304,"")</f>
        <v>6.4564000000000004</v>
      </c>
      <c r="AC20" s="2">
        <f>IF(H20&lt;&gt;"", (H20*0.514)+1.8304,"")</f>
        <v>22.904400000000003</v>
      </c>
    </row>
    <row r="21" spans="1:29" hidden="1" x14ac:dyDescent="0.3">
      <c r="A21" s="1">
        <v>45353.486111111109</v>
      </c>
      <c r="D21">
        <v>11</v>
      </c>
      <c r="E21">
        <v>7</v>
      </c>
      <c r="F21">
        <v>3</v>
      </c>
      <c r="G21">
        <v>0</v>
      </c>
      <c r="H21">
        <v>11</v>
      </c>
      <c r="V21" s="19">
        <f>A21</f>
        <v>45353.486111111109</v>
      </c>
      <c r="W21" s="2" t="str">
        <f>IF(B21&lt;&gt;"", (B21*0.514)+1.8304,"")</f>
        <v/>
      </c>
      <c r="X21" s="2" t="str">
        <f>IF(C21&lt;&gt;"", (C21*0.514)+1.8304,"")</f>
        <v/>
      </c>
      <c r="Y21" s="2">
        <f>IF(D21&lt;&gt;"", (D21*0.514)+1.8304,"")</f>
        <v>7.4843999999999999</v>
      </c>
      <c r="Z21" s="2">
        <f>IF(E21&lt;&gt;"", (E21*0.514)+1.8304,"")</f>
        <v>5.4283999999999999</v>
      </c>
      <c r="AA21" s="2">
        <f>IF(F21&lt;&gt;"", (F21*0.514)+1.8304,"")</f>
        <v>3.3723999999999998</v>
      </c>
      <c r="AB21" s="2">
        <f>IF(G21&lt;&gt;"", (G21*0.514)+1.8304,"")</f>
        <v>1.8304</v>
      </c>
      <c r="AC21" s="2">
        <f>IF(H21&lt;&gt;"", (H21*0.514)+1.8304,"")</f>
        <v>7.4843999999999999</v>
      </c>
    </row>
    <row r="22" spans="1:29" hidden="1" x14ac:dyDescent="0.3">
      <c r="A22" s="1">
        <v>45353.493055555555</v>
      </c>
      <c r="D22">
        <v>8</v>
      </c>
      <c r="E22">
        <v>7</v>
      </c>
      <c r="F22">
        <v>2</v>
      </c>
      <c r="G22">
        <v>0</v>
      </c>
      <c r="H22">
        <v>27</v>
      </c>
      <c r="V22" s="19">
        <f>A22</f>
        <v>45353.493055555555</v>
      </c>
      <c r="W22" s="2" t="str">
        <f>IF(B22&lt;&gt;"", (B22*0.514)+1.8304,"")</f>
        <v/>
      </c>
      <c r="X22" s="2" t="str">
        <f>IF(C22&lt;&gt;"", (C22*0.514)+1.8304,"")</f>
        <v/>
      </c>
      <c r="Y22" s="2">
        <f>IF(D22&lt;&gt;"", (D22*0.514)+1.8304,"")</f>
        <v>5.9424000000000001</v>
      </c>
      <c r="Z22" s="2">
        <f>IF(E22&lt;&gt;"", (E22*0.514)+1.8304,"")</f>
        <v>5.4283999999999999</v>
      </c>
      <c r="AA22" s="2">
        <f>IF(F22&lt;&gt;"", (F22*0.514)+1.8304,"")</f>
        <v>2.8584000000000001</v>
      </c>
      <c r="AB22" s="2">
        <f>IF(G22&lt;&gt;"", (G22*0.514)+1.8304,"")</f>
        <v>1.8304</v>
      </c>
      <c r="AC22" s="2">
        <f>IF(H22&lt;&gt;"", (H22*0.514)+1.8304,"")</f>
        <v>15.708400000000001</v>
      </c>
    </row>
    <row r="23" spans="1:29" hidden="1" x14ac:dyDescent="0.3">
      <c r="A23" s="1">
        <v>45353.5</v>
      </c>
      <c r="D23">
        <v>4</v>
      </c>
      <c r="E23">
        <v>7</v>
      </c>
      <c r="F23">
        <v>3</v>
      </c>
      <c r="G23">
        <v>9</v>
      </c>
      <c r="H23">
        <v>1</v>
      </c>
      <c r="V23" s="19">
        <f>A23</f>
        <v>45353.5</v>
      </c>
      <c r="W23" s="2" t="str">
        <f>IF(B23&lt;&gt;"", (B23*0.514)+1.8304,"")</f>
        <v/>
      </c>
      <c r="X23" s="2" t="str">
        <f>IF(C23&lt;&gt;"", (C23*0.514)+1.8304,"")</f>
        <v/>
      </c>
      <c r="Y23" s="2">
        <f>IF(D23&lt;&gt;"", (D23*0.514)+1.8304,"")</f>
        <v>3.8864000000000001</v>
      </c>
      <c r="Z23" s="2">
        <f>IF(E23&lt;&gt;"", (E23*0.514)+1.8304,"")</f>
        <v>5.4283999999999999</v>
      </c>
      <c r="AA23" s="2">
        <f>IF(F23&lt;&gt;"", (F23*0.514)+1.8304,"")</f>
        <v>3.3723999999999998</v>
      </c>
      <c r="AB23" s="2">
        <f>IF(G23&lt;&gt;"", (G23*0.514)+1.8304,"")</f>
        <v>6.4564000000000004</v>
      </c>
      <c r="AC23" s="2">
        <f>IF(H23&lt;&gt;"", (H23*0.514)+1.8304,"")</f>
        <v>2.3444000000000003</v>
      </c>
    </row>
    <row r="24" spans="1:29" hidden="1" x14ac:dyDescent="0.3">
      <c r="A24" s="1">
        <v>45353.506944444445</v>
      </c>
      <c r="D24">
        <v>9</v>
      </c>
      <c r="E24">
        <v>9</v>
      </c>
      <c r="F24">
        <v>4</v>
      </c>
      <c r="G24">
        <v>23</v>
      </c>
      <c r="H24">
        <v>1</v>
      </c>
      <c r="V24" s="19">
        <f>A24</f>
        <v>45353.506944444445</v>
      </c>
      <c r="W24" s="2" t="str">
        <f>IF(B24&lt;&gt;"", (B24*0.514)+1.8304,"")</f>
        <v/>
      </c>
      <c r="X24" s="2" t="str">
        <f>IF(C24&lt;&gt;"", (C24*0.514)+1.8304,"")</f>
        <v/>
      </c>
      <c r="Y24" s="2">
        <f>IF(D24&lt;&gt;"", (D24*0.514)+1.8304,"")</f>
        <v>6.4564000000000004</v>
      </c>
      <c r="Z24" s="2">
        <f>IF(E24&lt;&gt;"", (E24*0.514)+1.8304,"")</f>
        <v>6.4564000000000004</v>
      </c>
      <c r="AA24" s="2">
        <f>IF(F24&lt;&gt;"", (F24*0.514)+1.8304,"")</f>
        <v>3.8864000000000001</v>
      </c>
      <c r="AB24" s="2">
        <f>IF(G24&lt;&gt;"", (G24*0.514)+1.8304,"")</f>
        <v>13.6524</v>
      </c>
      <c r="AC24" s="2">
        <f>IF(H24&lt;&gt;"", (H24*0.514)+1.8304,"")</f>
        <v>2.3444000000000003</v>
      </c>
    </row>
    <row r="25" spans="1:29" hidden="1" x14ac:dyDescent="0.3">
      <c r="A25" s="1">
        <v>45353.513888888891</v>
      </c>
      <c r="D25">
        <v>11</v>
      </c>
      <c r="E25">
        <v>15</v>
      </c>
      <c r="F25">
        <v>23</v>
      </c>
      <c r="G25">
        <v>5</v>
      </c>
      <c r="H25">
        <v>0</v>
      </c>
      <c r="V25" s="19">
        <f>A25</f>
        <v>45353.513888888891</v>
      </c>
      <c r="W25" s="2" t="str">
        <f>IF(B25&lt;&gt;"", (B25*0.514)+1.8304,"")</f>
        <v/>
      </c>
      <c r="X25" s="2" t="str">
        <f>IF(C25&lt;&gt;"", (C25*0.514)+1.8304,"")</f>
        <v/>
      </c>
      <c r="Y25" s="2">
        <f>IF(D25&lt;&gt;"", (D25*0.514)+1.8304,"")</f>
        <v>7.4843999999999999</v>
      </c>
      <c r="Z25" s="2">
        <f>IF(E25&lt;&gt;"", (E25*0.514)+1.8304,"")</f>
        <v>9.5404</v>
      </c>
      <c r="AA25" s="2">
        <f>IF(F25&lt;&gt;"", (F25*0.514)+1.8304,"")</f>
        <v>13.6524</v>
      </c>
      <c r="AB25" s="2">
        <f>IF(G25&lt;&gt;"", (G25*0.514)+1.8304,"")</f>
        <v>4.4004000000000003</v>
      </c>
      <c r="AC25" s="2">
        <f>IF(H25&lt;&gt;"", (H25*0.514)+1.8304,"")</f>
        <v>1.8304</v>
      </c>
    </row>
    <row r="26" spans="1:29" hidden="1" x14ac:dyDescent="0.3">
      <c r="A26" s="1">
        <v>45353.520833333336</v>
      </c>
      <c r="D26">
        <v>8</v>
      </c>
      <c r="E26">
        <v>9</v>
      </c>
      <c r="F26">
        <v>27</v>
      </c>
      <c r="G26">
        <v>0</v>
      </c>
      <c r="H26">
        <v>0</v>
      </c>
      <c r="V26" s="19">
        <f>A26</f>
        <v>45353.520833333336</v>
      </c>
      <c r="W26" s="2" t="str">
        <f>IF(B26&lt;&gt;"", (B26*0.514)+1.8304,"")</f>
        <v/>
      </c>
      <c r="X26" s="2" t="str">
        <f>IF(C26&lt;&gt;"", (C26*0.514)+1.8304,"")</f>
        <v/>
      </c>
      <c r="Y26" s="2">
        <f>IF(D26&lt;&gt;"", (D26*0.514)+1.8304,"")</f>
        <v>5.9424000000000001</v>
      </c>
      <c r="Z26" s="2">
        <f>IF(E26&lt;&gt;"", (E26*0.514)+1.8304,"")</f>
        <v>6.4564000000000004</v>
      </c>
      <c r="AA26" s="2">
        <f>IF(F26&lt;&gt;"", (F26*0.514)+1.8304,"")</f>
        <v>15.708400000000001</v>
      </c>
      <c r="AB26" s="2">
        <f>IF(G26&lt;&gt;"", (G26*0.514)+1.8304,"")</f>
        <v>1.8304</v>
      </c>
      <c r="AC26" s="2">
        <f>IF(H26&lt;&gt;"", (H26*0.514)+1.8304,"")</f>
        <v>1.8304</v>
      </c>
    </row>
    <row r="27" spans="1:29" hidden="1" x14ac:dyDescent="0.3">
      <c r="A27" s="1">
        <v>45353.527777777781</v>
      </c>
      <c r="D27">
        <v>9</v>
      </c>
      <c r="E27">
        <v>3</v>
      </c>
      <c r="F27">
        <v>7</v>
      </c>
      <c r="G27">
        <v>0</v>
      </c>
      <c r="H27">
        <v>1</v>
      </c>
      <c r="V27" s="19">
        <f>A27</f>
        <v>45353.527777777781</v>
      </c>
      <c r="W27" s="2" t="str">
        <f>IF(B27&lt;&gt;"", (B27*0.514)+1.8304,"")</f>
        <v/>
      </c>
      <c r="X27" s="2" t="str">
        <f>IF(C27&lt;&gt;"", (C27*0.514)+1.8304,"")</f>
        <v/>
      </c>
      <c r="Y27" s="2">
        <f>IF(D27&lt;&gt;"", (D27*0.514)+1.8304,"")</f>
        <v>6.4564000000000004</v>
      </c>
      <c r="Z27" s="2">
        <f>IF(E27&lt;&gt;"", (E27*0.514)+1.8304,"")</f>
        <v>3.3723999999999998</v>
      </c>
      <c r="AA27" s="2">
        <f>IF(F27&lt;&gt;"", (F27*0.514)+1.8304,"")</f>
        <v>5.4283999999999999</v>
      </c>
      <c r="AB27" s="2">
        <f>IF(G27&lt;&gt;"", (G27*0.514)+1.8304,"")</f>
        <v>1.8304</v>
      </c>
      <c r="AC27" s="2">
        <f>IF(H27&lt;&gt;"", (H27*0.514)+1.8304,"")</f>
        <v>2.3444000000000003</v>
      </c>
    </row>
    <row r="28" spans="1:29" hidden="1" x14ac:dyDescent="0.3">
      <c r="A28" s="1">
        <v>45353.534722222219</v>
      </c>
      <c r="D28">
        <v>5</v>
      </c>
      <c r="E28">
        <v>1</v>
      </c>
      <c r="F28">
        <v>4</v>
      </c>
      <c r="G28">
        <v>0</v>
      </c>
      <c r="H28">
        <v>0</v>
      </c>
      <c r="V28" s="19">
        <f>A28</f>
        <v>45353.534722222219</v>
      </c>
      <c r="W28" s="2" t="str">
        <f>IF(B28&lt;&gt;"", (B28*0.514)+1.8304,"")</f>
        <v/>
      </c>
      <c r="X28" s="2" t="str">
        <f>IF(C28&lt;&gt;"", (C28*0.514)+1.8304,"")</f>
        <v/>
      </c>
      <c r="Y28" s="2">
        <f>IF(D28&lt;&gt;"", (D28*0.514)+1.8304,"")</f>
        <v>4.4004000000000003</v>
      </c>
      <c r="Z28" s="2">
        <f>IF(E28&lt;&gt;"", (E28*0.514)+1.8304,"")</f>
        <v>2.3444000000000003</v>
      </c>
      <c r="AA28" s="2">
        <f>IF(F28&lt;&gt;"", (F28*0.514)+1.8304,"")</f>
        <v>3.8864000000000001</v>
      </c>
      <c r="AB28" s="2">
        <f>IF(G28&lt;&gt;"", (G28*0.514)+1.8304,"")</f>
        <v>1.8304</v>
      </c>
      <c r="AC28" s="2">
        <f>IF(H28&lt;&gt;"", (H28*0.514)+1.8304,"")</f>
        <v>1.8304</v>
      </c>
    </row>
    <row r="29" spans="1:29" hidden="1" x14ac:dyDescent="0.3">
      <c r="A29" s="1">
        <v>45353.541666666664</v>
      </c>
      <c r="D29">
        <v>5</v>
      </c>
      <c r="E29">
        <v>2</v>
      </c>
      <c r="F29">
        <v>3</v>
      </c>
      <c r="G29">
        <v>0</v>
      </c>
      <c r="H29">
        <v>0</v>
      </c>
      <c r="V29" s="19">
        <f>A29</f>
        <v>45353.541666666664</v>
      </c>
      <c r="W29" s="2" t="str">
        <f>IF(B29&lt;&gt;"", (B29*0.514)+1.8304,"")</f>
        <v/>
      </c>
      <c r="X29" s="2" t="str">
        <f>IF(C29&lt;&gt;"", (C29*0.514)+1.8304,"")</f>
        <v/>
      </c>
      <c r="Y29" s="2">
        <f>IF(D29&lt;&gt;"", (D29*0.514)+1.8304,"")</f>
        <v>4.4004000000000003</v>
      </c>
      <c r="Z29" s="2">
        <f>IF(E29&lt;&gt;"", (E29*0.514)+1.8304,"")</f>
        <v>2.8584000000000001</v>
      </c>
      <c r="AA29" s="2">
        <f>IF(F29&lt;&gt;"", (F29*0.514)+1.8304,"")</f>
        <v>3.3723999999999998</v>
      </c>
      <c r="AB29" s="2">
        <f>IF(G29&lt;&gt;"", (G29*0.514)+1.8304,"")</f>
        <v>1.8304</v>
      </c>
      <c r="AC29" s="2">
        <f>IF(H29&lt;&gt;"", (H29*0.514)+1.8304,"")</f>
        <v>1.8304</v>
      </c>
    </row>
    <row r="30" spans="1:29" hidden="1" x14ac:dyDescent="0.3">
      <c r="A30" s="1">
        <v>45353.548611111109</v>
      </c>
      <c r="D30">
        <v>3</v>
      </c>
      <c r="E30">
        <v>2</v>
      </c>
      <c r="F30">
        <v>3</v>
      </c>
      <c r="G30">
        <v>48</v>
      </c>
      <c r="H30">
        <v>0</v>
      </c>
      <c r="V30" s="19">
        <f>A30</f>
        <v>45353.548611111109</v>
      </c>
      <c r="W30" s="2" t="str">
        <f>IF(B30&lt;&gt;"", (B30*0.514)+1.8304,"")</f>
        <v/>
      </c>
      <c r="X30" s="2" t="str">
        <f>IF(C30&lt;&gt;"", (C30*0.514)+1.8304,"")</f>
        <v/>
      </c>
      <c r="Y30" s="2">
        <f>IF(D30&lt;&gt;"", (D30*0.514)+1.8304,"")</f>
        <v>3.3723999999999998</v>
      </c>
      <c r="Z30" s="2">
        <f>IF(E30&lt;&gt;"", (E30*0.514)+1.8304,"")</f>
        <v>2.8584000000000001</v>
      </c>
      <c r="AA30" s="2">
        <f>IF(F30&lt;&gt;"", (F30*0.514)+1.8304,"")</f>
        <v>3.3723999999999998</v>
      </c>
      <c r="AB30" s="2">
        <f>IF(G30&lt;&gt;"", (G30*0.514)+1.8304,"")</f>
        <v>26.502400000000002</v>
      </c>
      <c r="AC30" s="2">
        <f>IF(H30&lt;&gt;"", (H30*0.514)+1.8304,"")</f>
        <v>1.8304</v>
      </c>
    </row>
    <row r="31" spans="1:29" hidden="1" x14ac:dyDescent="0.3">
      <c r="A31" s="1">
        <v>45353.555555555555</v>
      </c>
      <c r="D31">
        <v>4</v>
      </c>
      <c r="E31">
        <v>9</v>
      </c>
      <c r="F31">
        <v>1</v>
      </c>
      <c r="G31">
        <v>49</v>
      </c>
      <c r="H31">
        <v>0</v>
      </c>
      <c r="V31" s="19">
        <f>A31</f>
        <v>45353.555555555555</v>
      </c>
      <c r="W31" s="2" t="str">
        <f>IF(B31&lt;&gt;"", (B31*0.514)+1.8304,"")</f>
        <v/>
      </c>
      <c r="X31" s="2" t="str">
        <f>IF(C31&lt;&gt;"", (C31*0.514)+1.8304,"")</f>
        <v/>
      </c>
      <c r="Y31" s="2">
        <f>IF(D31&lt;&gt;"", (D31*0.514)+1.8304,"")</f>
        <v>3.8864000000000001</v>
      </c>
      <c r="Z31" s="2">
        <f>IF(E31&lt;&gt;"", (E31*0.514)+1.8304,"")</f>
        <v>6.4564000000000004</v>
      </c>
      <c r="AA31" s="2">
        <f>IF(F31&lt;&gt;"", (F31*0.514)+1.8304,"")</f>
        <v>2.3444000000000003</v>
      </c>
      <c r="AB31" s="2">
        <f>IF(G31&lt;&gt;"", (G31*0.514)+1.8304,"")</f>
        <v>27.016400000000001</v>
      </c>
      <c r="AC31" s="2">
        <f>IF(H31&lt;&gt;"", (H31*0.514)+1.8304,"")</f>
        <v>1.8304</v>
      </c>
    </row>
    <row r="32" spans="1:29" hidden="1" x14ac:dyDescent="0.3">
      <c r="A32" s="1">
        <v>45353.5625</v>
      </c>
      <c r="D32">
        <v>7</v>
      </c>
      <c r="E32">
        <v>3</v>
      </c>
      <c r="F32">
        <v>1</v>
      </c>
      <c r="G32">
        <v>28</v>
      </c>
      <c r="H32">
        <v>0</v>
      </c>
      <c r="V32" s="19">
        <f>A32</f>
        <v>45353.5625</v>
      </c>
      <c r="W32" s="2" t="str">
        <f>IF(B32&lt;&gt;"", (B32*0.514)+1.8304,"")</f>
        <v/>
      </c>
      <c r="X32" s="2" t="str">
        <f>IF(C32&lt;&gt;"", (C32*0.514)+1.8304,"")</f>
        <v/>
      </c>
      <c r="Y32" s="2">
        <f>IF(D32&lt;&gt;"", (D32*0.514)+1.8304,"")</f>
        <v>5.4283999999999999</v>
      </c>
      <c r="Z32" s="2">
        <f>IF(E32&lt;&gt;"", (E32*0.514)+1.8304,"")</f>
        <v>3.3723999999999998</v>
      </c>
      <c r="AA32" s="2">
        <f>IF(F32&lt;&gt;"", (F32*0.514)+1.8304,"")</f>
        <v>2.3444000000000003</v>
      </c>
      <c r="AB32" s="2">
        <f>IF(G32&lt;&gt;"", (G32*0.514)+1.8304,"")</f>
        <v>16.2224</v>
      </c>
      <c r="AC32" s="2">
        <f>IF(H32&lt;&gt;"", (H32*0.514)+1.8304,"")</f>
        <v>1.8304</v>
      </c>
    </row>
    <row r="33" spans="1:29" hidden="1" x14ac:dyDescent="0.3">
      <c r="A33" s="1">
        <v>45353.569444444445</v>
      </c>
      <c r="D33">
        <v>5</v>
      </c>
      <c r="E33">
        <v>2</v>
      </c>
      <c r="F33">
        <v>3</v>
      </c>
      <c r="G33">
        <v>20</v>
      </c>
      <c r="H33">
        <v>0</v>
      </c>
      <c r="V33" s="19">
        <f>A33</f>
        <v>45353.569444444445</v>
      </c>
      <c r="W33" s="2" t="str">
        <f>IF(B33&lt;&gt;"", (B33*0.514)+1.8304,"")</f>
        <v/>
      </c>
      <c r="X33" s="2" t="str">
        <f>IF(C33&lt;&gt;"", (C33*0.514)+1.8304,"")</f>
        <v/>
      </c>
      <c r="Y33" s="2">
        <f>IF(D33&lt;&gt;"", (D33*0.514)+1.8304,"")</f>
        <v>4.4004000000000003</v>
      </c>
      <c r="Z33" s="2">
        <f>IF(E33&lt;&gt;"", (E33*0.514)+1.8304,"")</f>
        <v>2.8584000000000001</v>
      </c>
      <c r="AA33" s="2">
        <f>IF(F33&lt;&gt;"", (F33*0.514)+1.8304,"")</f>
        <v>3.3723999999999998</v>
      </c>
      <c r="AB33" s="2">
        <f>IF(G33&lt;&gt;"", (G33*0.514)+1.8304,"")</f>
        <v>12.110400000000002</v>
      </c>
      <c r="AC33" s="2">
        <f>IF(H33&lt;&gt;"", (H33*0.514)+1.8304,"")</f>
        <v>1.8304</v>
      </c>
    </row>
    <row r="34" spans="1:29" hidden="1" x14ac:dyDescent="0.3">
      <c r="A34" s="1">
        <v>45353.576388888891</v>
      </c>
      <c r="D34">
        <v>3</v>
      </c>
      <c r="E34">
        <v>4</v>
      </c>
      <c r="F34">
        <v>5</v>
      </c>
      <c r="G34">
        <v>14</v>
      </c>
      <c r="H34">
        <v>1</v>
      </c>
      <c r="V34" s="19">
        <f>A34</f>
        <v>45353.576388888891</v>
      </c>
      <c r="W34" s="2" t="str">
        <f>IF(B34&lt;&gt;"", (B34*0.514)+1.8304,"")</f>
        <v/>
      </c>
      <c r="X34" s="2" t="str">
        <f>IF(C34&lt;&gt;"", (C34*0.514)+1.8304,"")</f>
        <v/>
      </c>
      <c r="Y34" s="2">
        <f>IF(D34&lt;&gt;"", (D34*0.514)+1.8304,"")</f>
        <v>3.3723999999999998</v>
      </c>
      <c r="Z34" s="2">
        <f>IF(E34&lt;&gt;"", (E34*0.514)+1.8304,"")</f>
        <v>3.8864000000000001</v>
      </c>
      <c r="AA34" s="2">
        <f>IF(F34&lt;&gt;"", (F34*0.514)+1.8304,"")</f>
        <v>4.4004000000000003</v>
      </c>
      <c r="AB34" s="2">
        <f>IF(G34&lt;&gt;"", (G34*0.514)+1.8304,"")</f>
        <v>9.0263999999999989</v>
      </c>
      <c r="AC34" s="2">
        <f>IF(H34&lt;&gt;"", (H34*0.514)+1.8304,"")</f>
        <v>2.3444000000000003</v>
      </c>
    </row>
    <row r="35" spans="1:29" hidden="1" x14ac:dyDescent="0.3">
      <c r="A35" s="1">
        <v>45353.583333333336</v>
      </c>
      <c r="D35">
        <v>3</v>
      </c>
      <c r="E35">
        <v>3</v>
      </c>
      <c r="F35">
        <v>5</v>
      </c>
      <c r="G35">
        <v>31</v>
      </c>
      <c r="H35">
        <v>1</v>
      </c>
      <c r="V35" s="19">
        <f>A35</f>
        <v>45353.583333333336</v>
      </c>
      <c r="W35" s="2" t="str">
        <f>IF(B35&lt;&gt;"", (B35*0.514)+1.8304,"")</f>
        <v/>
      </c>
      <c r="X35" s="2" t="str">
        <f>IF(C35&lt;&gt;"", (C35*0.514)+1.8304,"")</f>
        <v/>
      </c>
      <c r="Y35" s="2">
        <f>IF(D35&lt;&gt;"", (D35*0.514)+1.8304,"")</f>
        <v>3.3723999999999998</v>
      </c>
      <c r="Z35" s="2">
        <f>IF(E35&lt;&gt;"", (E35*0.514)+1.8304,"")</f>
        <v>3.3723999999999998</v>
      </c>
      <c r="AA35" s="2">
        <f>IF(F35&lt;&gt;"", (F35*0.514)+1.8304,"")</f>
        <v>4.4004000000000003</v>
      </c>
      <c r="AB35" s="2">
        <f>IF(G35&lt;&gt;"", (G35*0.514)+1.8304,"")</f>
        <v>17.764400000000002</v>
      </c>
      <c r="AC35" s="2">
        <f>IF(H35&lt;&gt;"", (H35*0.514)+1.8304,"")</f>
        <v>2.3444000000000003</v>
      </c>
    </row>
    <row r="36" spans="1:29" hidden="1" x14ac:dyDescent="0.3">
      <c r="A36" s="1">
        <v>45353.590277777781</v>
      </c>
      <c r="D36">
        <v>3</v>
      </c>
      <c r="E36">
        <v>4</v>
      </c>
      <c r="F36">
        <v>0</v>
      </c>
      <c r="G36">
        <v>31</v>
      </c>
      <c r="H36">
        <v>1</v>
      </c>
      <c r="V36" s="19">
        <f>A36</f>
        <v>45353.590277777781</v>
      </c>
      <c r="W36" s="2" t="str">
        <f>IF(B36&lt;&gt;"", (B36*0.514)+1.8304,"")</f>
        <v/>
      </c>
      <c r="X36" s="2" t="str">
        <f>IF(C36&lt;&gt;"", (C36*0.514)+1.8304,"")</f>
        <v/>
      </c>
      <c r="Y36" s="2">
        <f>IF(D36&lt;&gt;"", (D36*0.514)+1.8304,"")</f>
        <v>3.3723999999999998</v>
      </c>
      <c r="Z36" s="2">
        <f>IF(E36&lt;&gt;"", (E36*0.514)+1.8304,"")</f>
        <v>3.8864000000000001</v>
      </c>
      <c r="AA36" s="2">
        <f>IF(F36&lt;&gt;"", (F36*0.514)+1.8304,"")</f>
        <v>1.8304</v>
      </c>
      <c r="AB36" s="2">
        <f>IF(G36&lt;&gt;"", (G36*0.514)+1.8304,"")</f>
        <v>17.764400000000002</v>
      </c>
      <c r="AC36" s="2">
        <f>IF(H36&lt;&gt;"", (H36*0.514)+1.8304,"")</f>
        <v>2.3444000000000003</v>
      </c>
    </row>
    <row r="37" spans="1:29" hidden="1" x14ac:dyDescent="0.3">
      <c r="A37" s="1">
        <v>45353.597222222219</v>
      </c>
      <c r="D37">
        <v>5</v>
      </c>
      <c r="E37">
        <v>2</v>
      </c>
      <c r="F37">
        <v>0</v>
      </c>
      <c r="G37">
        <v>19</v>
      </c>
      <c r="H37">
        <v>4</v>
      </c>
      <c r="V37" s="19">
        <f>A37</f>
        <v>45353.597222222219</v>
      </c>
      <c r="W37" s="2" t="str">
        <f>IF(B37&lt;&gt;"", (B37*0.514)+1.8304,"")</f>
        <v/>
      </c>
      <c r="X37" s="2" t="str">
        <f>IF(C37&lt;&gt;"", (C37*0.514)+1.8304,"")</f>
        <v/>
      </c>
      <c r="Y37" s="2">
        <f>IF(D37&lt;&gt;"", (D37*0.514)+1.8304,"")</f>
        <v>4.4004000000000003</v>
      </c>
      <c r="Z37" s="2">
        <f>IF(E37&lt;&gt;"", (E37*0.514)+1.8304,"")</f>
        <v>2.8584000000000001</v>
      </c>
      <c r="AA37" s="2">
        <f>IF(F37&lt;&gt;"", (F37*0.514)+1.8304,"")</f>
        <v>1.8304</v>
      </c>
      <c r="AB37" s="2">
        <f>IF(G37&lt;&gt;"", (G37*0.514)+1.8304,"")</f>
        <v>11.596399999999999</v>
      </c>
      <c r="AC37" s="2">
        <f>IF(H37&lt;&gt;"", (H37*0.514)+1.8304,"")</f>
        <v>3.8864000000000001</v>
      </c>
    </row>
    <row r="38" spans="1:29" hidden="1" x14ac:dyDescent="0.3">
      <c r="A38" s="1">
        <v>45353.604166666664</v>
      </c>
      <c r="D38">
        <v>10</v>
      </c>
      <c r="E38">
        <v>1</v>
      </c>
      <c r="F38">
        <v>2</v>
      </c>
      <c r="G38">
        <v>4</v>
      </c>
      <c r="H38">
        <v>6</v>
      </c>
      <c r="V38" s="19">
        <f>A38</f>
        <v>45353.604166666664</v>
      </c>
      <c r="W38" s="2" t="str">
        <f>IF(B38&lt;&gt;"", (B38*0.514)+1.8304,"")</f>
        <v/>
      </c>
      <c r="X38" s="2" t="str">
        <f>IF(C38&lt;&gt;"", (C38*0.514)+1.8304,"")</f>
        <v/>
      </c>
      <c r="Y38" s="2">
        <f>IF(D38&lt;&gt;"", (D38*0.514)+1.8304,"")</f>
        <v>6.9704000000000006</v>
      </c>
      <c r="Z38" s="2">
        <f>IF(E38&lt;&gt;"", (E38*0.514)+1.8304,"")</f>
        <v>2.3444000000000003</v>
      </c>
      <c r="AA38" s="2">
        <f>IF(F38&lt;&gt;"", (F38*0.514)+1.8304,"")</f>
        <v>2.8584000000000001</v>
      </c>
      <c r="AB38" s="2">
        <f>IF(G38&lt;&gt;"", (G38*0.514)+1.8304,"")</f>
        <v>3.8864000000000001</v>
      </c>
      <c r="AC38" s="2">
        <f>IF(H38&lt;&gt;"", (H38*0.514)+1.8304,"")</f>
        <v>4.9144000000000005</v>
      </c>
    </row>
    <row r="39" spans="1:29" hidden="1" x14ac:dyDescent="0.3">
      <c r="A39" s="1">
        <v>45353.611111111109</v>
      </c>
      <c r="D39">
        <v>7</v>
      </c>
      <c r="E39">
        <v>1</v>
      </c>
      <c r="F39">
        <v>1</v>
      </c>
      <c r="G39">
        <v>9</v>
      </c>
      <c r="H39">
        <v>19</v>
      </c>
      <c r="V39" s="19">
        <f>A39</f>
        <v>45353.611111111109</v>
      </c>
      <c r="W39" s="2" t="str">
        <f>IF(B39&lt;&gt;"", (B39*0.514)+1.8304,"")</f>
        <v/>
      </c>
      <c r="X39" s="2" t="str">
        <f>IF(C39&lt;&gt;"", (C39*0.514)+1.8304,"")</f>
        <v/>
      </c>
      <c r="Y39" s="2">
        <f>IF(D39&lt;&gt;"", (D39*0.514)+1.8304,"")</f>
        <v>5.4283999999999999</v>
      </c>
      <c r="Z39" s="2">
        <f>IF(E39&lt;&gt;"", (E39*0.514)+1.8304,"")</f>
        <v>2.3444000000000003</v>
      </c>
      <c r="AA39" s="2">
        <f>IF(F39&lt;&gt;"", (F39*0.514)+1.8304,"")</f>
        <v>2.3444000000000003</v>
      </c>
      <c r="AB39" s="2">
        <f>IF(G39&lt;&gt;"", (G39*0.514)+1.8304,"")</f>
        <v>6.4564000000000004</v>
      </c>
      <c r="AC39" s="2">
        <f>IF(H39&lt;&gt;"", (H39*0.514)+1.8304,"")</f>
        <v>11.596399999999999</v>
      </c>
    </row>
    <row r="40" spans="1:29" hidden="1" x14ac:dyDescent="0.3">
      <c r="A40" s="1">
        <v>45353.618055555555</v>
      </c>
      <c r="D40">
        <v>10</v>
      </c>
      <c r="E40">
        <v>2</v>
      </c>
      <c r="F40">
        <v>1</v>
      </c>
      <c r="G40">
        <v>10</v>
      </c>
      <c r="H40">
        <v>9</v>
      </c>
      <c r="V40" s="19">
        <f>A40</f>
        <v>45353.618055555555</v>
      </c>
      <c r="W40" s="2" t="str">
        <f>IF(B40&lt;&gt;"", (B40*0.514)+1.8304,"")</f>
        <v/>
      </c>
      <c r="X40" s="2" t="str">
        <f>IF(C40&lt;&gt;"", (C40*0.514)+1.8304,"")</f>
        <v/>
      </c>
      <c r="Y40" s="2">
        <f>IF(D40&lt;&gt;"", (D40*0.514)+1.8304,"")</f>
        <v>6.9704000000000006</v>
      </c>
      <c r="Z40" s="2">
        <f>IF(E40&lt;&gt;"", (E40*0.514)+1.8304,"")</f>
        <v>2.8584000000000001</v>
      </c>
      <c r="AA40" s="2">
        <f>IF(F40&lt;&gt;"", (F40*0.514)+1.8304,"")</f>
        <v>2.3444000000000003</v>
      </c>
      <c r="AB40" s="2">
        <f>IF(G40&lt;&gt;"", (G40*0.514)+1.8304,"")</f>
        <v>6.9704000000000006</v>
      </c>
      <c r="AC40" s="2">
        <f>IF(H40&lt;&gt;"", (H40*0.514)+1.8304,"")</f>
        <v>6.4564000000000004</v>
      </c>
    </row>
    <row r="41" spans="1:29" hidden="1" x14ac:dyDescent="0.3">
      <c r="A41" s="1">
        <v>45353.625</v>
      </c>
      <c r="D41">
        <v>8</v>
      </c>
      <c r="E41">
        <v>3</v>
      </c>
      <c r="F41">
        <v>3</v>
      </c>
      <c r="G41">
        <v>9</v>
      </c>
      <c r="H41">
        <v>1</v>
      </c>
      <c r="V41" s="19">
        <f>A41</f>
        <v>45353.625</v>
      </c>
      <c r="W41" s="2" t="str">
        <f>IF(B41&lt;&gt;"", (B41*0.514)+1.8304,"")</f>
        <v/>
      </c>
      <c r="X41" s="2" t="str">
        <f>IF(C41&lt;&gt;"", (C41*0.514)+1.8304,"")</f>
        <v/>
      </c>
      <c r="Y41" s="2">
        <f>IF(D41&lt;&gt;"", (D41*0.514)+1.8304,"")</f>
        <v>5.9424000000000001</v>
      </c>
      <c r="Z41" s="2">
        <f>IF(E41&lt;&gt;"", (E41*0.514)+1.8304,"")</f>
        <v>3.3723999999999998</v>
      </c>
      <c r="AA41" s="2">
        <f>IF(F41&lt;&gt;"", (F41*0.514)+1.8304,"")</f>
        <v>3.3723999999999998</v>
      </c>
      <c r="AB41" s="2">
        <f>IF(G41&lt;&gt;"", (G41*0.514)+1.8304,"")</f>
        <v>6.4564000000000004</v>
      </c>
      <c r="AC41" s="2">
        <f>IF(H41&lt;&gt;"", (H41*0.514)+1.8304,"")</f>
        <v>2.3444000000000003</v>
      </c>
    </row>
    <row r="42" spans="1:29" hidden="1" x14ac:dyDescent="0.3">
      <c r="A42" s="1">
        <v>45353.631944444445</v>
      </c>
      <c r="D42">
        <v>3</v>
      </c>
      <c r="E42">
        <v>1</v>
      </c>
      <c r="F42">
        <v>3</v>
      </c>
      <c r="G42">
        <v>22</v>
      </c>
      <c r="H42">
        <v>0</v>
      </c>
      <c r="V42" s="19">
        <f>A42</f>
        <v>45353.631944444445</v>
      </c>
      <c r="W42" s="2" t="str">
        <f>IF(B42&lt;&gt;"", (B42*0.514)+1.8304,"")</f>
        <v/>
      </c>
      <c r="X42" s="2" t="str">
        <f>IF(C42&lt;&gt;"", (C42*0.514)+1.8304,"")</f>
        <v/>
      </c>
      <c r="Y42" s="2">
        <f>IF(D42&lt;&gt;"", (D42*0.514)+1.8304,"")</f>
        <v>3.3723999999999998</v>
      </c>
      <c r="Z42" s="2">
        <f>IF(E42&lt;&gt;"", (E42*0.514)+1.8304,"")</f>
        <v>2.3444000000000003</v>
      </c>
      <c r="AA42" s="2">
        <f>IF(F42&lt;&gt;"", (F42*0.514)+1.8304,"")</f>
        <v>3.3723999999999998</v>
      </c>
      <c r="AB42" s="2">
        <f>IF(G42&lt;&gt;"", (G42*0.514)+1.8304,"")</f>
        <v>13.138400000000001</v>
      </c>
      <c r="AC42" s="2">
        <f>IF(H42&lt;&gt;"", (H42*0.514)+1.8304,"")</f>
        <v>1.8304</v>
      </c>
    </row>
    <row r="43" spans="1:29" hidden="1" x14ac:dyDescent="0.3">
      <c r="A43" s="1">
        <v>45353.638888888891</v>
      </c>
      <c r="D43">
        <v>3</v>
      </c>
      <c r="E43">
        <v>1</v>
      </c>
      <c r="F43">
        <v>2</v>
      </c>
      <c r="G43">
        <v>31</v>
      </c>
      <c r="H43">
        <v>0</v>
      </c>
      <c r="V43" s="19">
        <f>A43</f>
        <v>45353.638888888891</v>
      </c>
      <c r="W43" s="2" t="str">
        <f>IF(B43&lt;&gt;"", (B43*0.514)+1.8304,"")</f>
        <v/>
      </c>
      <c r="X43" s="2" t="str">
        <f>IF(C43&lt;&gt;"", (C43*0.514)+1.8304,"")</f>
        <v/>
      </c>
      <c r="Y43" s="2">
        <f>IF(D43&lt;&gt;"", (D43*0.514)+1.8304,"")</f>
        <v>3.3723999999999998</v>
      </c>
      <c r="Z43" s="2">
        <f>IF(E43&lt;&gt;"", (E43*0.514)+1.8304,"")</f>
        <v>2.3444000000000003</v>
      </c>
      <c r="AA43" s="2">
        <f>IF(F43&lt;&gt;"", (F43*0.514)+1.8304,"")</f>
        <v>2.8584000000000001</v>
      </c>
      <c r="AB43" s="2">
        <f>IF(G43&lt;&gt;"", (G43*0.514)+1.8304,"")</f>
        <v>17.764400000000002</v>
      </c>
      <c r="AC43" s="2">
        <f>IF(H43&lt;&gt;"", (H43*0.514)+1.8304,"")</f>
        <v>1.8304</v>
      </c>
    </row>
    <row r="44" spans="1:29" hidden="1" x14ac:dyDescent="0.3">
      <c r="A44" s="1">
        <v>45353.645833333336</v>
      </c>
      <c r="D44">
        <v>3</v>
      </c>
      <c r="E44">
        <v>0</v>
      </c>
      <c r="F44">
        <v>3</v>
      </c>
      <c r="G44">
        <v>65</v>
      </c>
      <c r="H44">
        <v>0</v>
      </c>
      <c r="V44" s="19">
        <f>A44</f>
        <v>45353.645833333336</v>
      </c>
      <c r="W44" s="2" t="str">
        <f>IF(B44&lt;&gt;"", (B44*0.514)+1.8304,"")</f>
        <v/>
      </c>
      <c r="X44" s="2" t="str">
        <f>IF(C44&lt;&gt;"", (C44*0.514)+1.8304,"")</f>
        <v/>
      </c>
      <c r="Y44" s="2">
        <f>IF(D44&lt;&gt;"", (D44*0.514)+1.8304,"")</f>
        <v>3.3723999999999998</v>
      </c>
      <c r="Z44" s="2">
        <f>IF(E44&lt;&gt;"", (E44*0.514)+1.8304,"")</f>
        <v>1.8304</v>
      </c>
      <c r="AA44" s="2">
        <f>IF(F44&lt;&gt;"", (F44*0.514)+1.8304,"")</f>
        <v>3.3723999999999998</v>
      </c>
      <c r="AB44" s="2">
        <f>IF(G44&lt;&gt;"", (G44*0.514)+1.8304,"")</f>
        <v>35.240400000000001</v>
      </c>
      <c r="AC44" s="2">
        <f>IF(H44&lt;&gt;"", (H44*0.514)+1.8304,"")</f>
        <v>1.8304</v>
      </c>
    </row>
    <row r="45" spans="1:29" hidden="1" x14ac:dyDescent="0.3">
      <c r="A45" s="1">
        <v>45353.652777777781</v>
      </c>
      <c r="D45">
        <v>9</v>
      </c>
      <c r="E45">
        <v>0</v>
      </c>
      <c r="F45">
        <v>4</v>
      </c>
      <c r="G45">
        <v>23</v>
      </c>
      <c r="H45">
        <v>0</v>
      </c>
      <c r="V45" s="19">
        <f>A45</f>
        <v>45353.652777777781</v>
      </c>
      <c r="W45" s="2" t="str">
        <f>IF(B45&lt;&gt;"", (B45*0.514)+1.8304,"")</f>
        <v/>
      </c>
      <c r="X45" s="2" t="str">
        <f>IF(C45&lt;&gt;"", (C45*0.514)+1.8304,"")</f>
        <v/>
      </c>
      <c r="Y45" s="2">
        <f>IF(D45&lt;&gt;"", (D45*0.514)+1.8304,"")</f>
        <v>6.4564000000000004</v>
      </c>
      <c r="Z45" s="2">
        <f>IF(E45&lt;&gt;"", (E45*0.514)+1.8304,"")</f>
        <v>1.8304</v>
      </c>
      <c r="AA45" s="2">
        <f>IF(F45&lt;&gt;"", (F45*0.514)+1.8304,"")</f>
        <v>3.8864000000000001</v>
      </c>
      <c r="AB45" s="2">
        <f>IF(G45&lt;&gt;"", (G45*0.514)+1.8304,"")</f>
        <v>13.6524</v>
      </c>
      <c r="AC45" s="2">
        <f>IF(H45&lt;&gt;"", (H45*0.514)+1.8304,"")</f>
        <v>1.8304</v>
      </c>
    </row>
    <row r="46" spans="1:29" hidden="1" x14ac:dyDescent="0.3">
      <c r="A46" s="1">
        <v>45353.659722222219</v>
      </c>
      <c r="B46">
        <v>3</v>
      </c>
      <c r="C46">
        <v>0</v>
      </c>
      <c r="D46">
        <v>5</v>
      </c>
      <c r="E46">
        <v>1</v>
      </c>
      <c r="F46">
        <v>3</v>
      </c>
      <c r="G46">
        <v>25</v>
      </c>
      <c r="H46">
        <v>0</v>
      </c>
      <c r="V46" s="19">
        <f>A46</f>
        <v>45353.659722222219</v>
      </c>
      <c r="W46" s="2">
        <f>IF(B46&lt;&gt;"", (B46*0.514)+1.8304,"")</f>
        <v>3.3723999999999998</v>
      </c>
      <c r="X46" s="2">
        <f>IF(C46&lt;&gt;"", (C46*0.514)+1.8304,"")</f>
        <v>1.8304</v>
      </c>
      <c r="Y46" s="2">
        <f>IF(D46&lt;&gt;"", (D46*0.514)+1.8304,"")</f>
        <v>4.4004000000000003</v>
      </c>
      <c r="Z46" s="2">
        <f>IF(E46&lt;&gt;"", (E46*0.514)+1.8304,"")</f>
        <v>2.3444000000000003</v>
      </c>
      <c r="AA46" s="2">
        <f>IF(F46&lt;&gt;"", (F46*0.514)+1.8304,"")</f>
        <v>3.3723999999999998</v>
      </c>
      <c r="AB46" s="2">
        <f>IF(G46&lt;&gt;"", (G46*0.514)+1.8304,"")</f>
        <v>14.680399999999999</v>
      </c>
      <c r="AC46" s="2">
        <f>IF(H46&lt;&gt;"", (H46*0.514)+1.8304,"")</f>
        <v>1.8304</v>
      </c>
    </row>
    <row r="47" spans="1:29" hidden="1" x14ac:dyDescent="0.3">
      <c r="A47" s="1">
        <v>45353.666666666664</v>
      </c>
      <c r="B47">
        <v>2</v>
      </c>
      <c r="C47">
        <v>0</v>
      </c>
      <c r="D47">
        <v>8</v>
      </c>
      <c r="E47">
        <v>3</v>
      </c>
      <c r="F47">
        <v>4</v>
      </c>
      <c r="G47">
        <v>43</v>
      </c>
      <c r="H47">
        <v>0</v>
      </c>
      <c r="V47" s="19">
        <f>A47</f>
        <v>45353.666666666664</v>
      </c>
      <c r="W47" s="2">
        <f>IF(B47&lt;&gt;"", (B47*0.514)+1.8304,"")</f>
        <v>2.8584000000000001</v>
      </c>
      <c r="X47" s="2">
        <f>IF(C47&lt;&gt;"", (C47*0.514)+1.8304,"")</f>
        <v>1.8304</v>
      </c>
      <c r="Y47" s="2">
        <f>IF(D47&lt;&gt;"", (D47*0.514)+1.8304,"")</f>
        <v>5.9424000000000001</v>
      </c>
      <c r="Z47" s="2">
        <f>IF(E47&lt;&gt;"", (E47*0.514)+1.8304,"")</f>
        <v>3.3723999999999998</v>
      </c>
      <c r="AA47" s="2">
        <f>IF(F47&lt;&gt;"", (F47*0.514)+1.8304,"")</f>
        <v>3.8864000000000001</v>
      </c>
      <c r="AB47" s="2">
        <f>IF(G47&lt;&gt;"", (G47*0.514)+1.8304,"")</f>
        <v>23.932400000000001</v>
      </c>
      <c r="AC47" s="2">
        <f>IF(H47&lt;&gt;"", (H47*0.514)+1.8304,"")</f>
        <v>1.8304</v>
      </c>
    </row>
    <row r="48" spans="1:29" hidden="1" x14ac:dyDescent="0.3">
      <c r="A48" s="1">
        <v>45353.673611111109</v>
      </c>
      <c r="B48">
        <v>1</v>
      </c>
      <c r="C48">
        <v>0</v>
      </c>
      <c r="D48">
        <v>22</v>
      </c>
      <c r="E48">
        <v>1</v>
      </c>
      <c r="F48">
        <v>1</v>
      </c>
      <c r="G48">
        <v>23</v>
      </c>
      <c r="H48">
        <v>1</v>
      </c>
      <c r="V48" s="19">
        <f>A48</f>
        <v>45353.673611111109</v>
      </c>
      <c r="W48" s="2">
        <f>IF(B48&lt;&gt;"", (B48*0.514)+1.8304,"")</f>
        <v>2.3444000000000003</v>
      </c>
      <c r="X48" s="2">
        <f>IF(C48&lt;&gt;"", (C48*0.514)+1.8304,"")</f>
        <v>1.8304</v>
      </c>
      <c r="Y48" s="2">
        <f>IF(D48&lt;&gt;"", (D48*0.514)+1.8304,"")</f>
        <v>13.138400000000001</v>
      </c>
      <c r="Z48" s="2">
        <f>IF(E48&lt;&gt;"", (E48*0.514)+1.8304,"")</f>
        <v>2.3444000000000003</v>
      </c>
      <c r="AA48" s="2">
        <f>IF(F48&lt;&gt;"", (F48*0.514)+1.8304,"")</f>
        <v>2.3444000000000003</v>
      </c>
      <c r="AB48" s="2">
        <f>IF(G48&lt;&gt;"", (G48*0.514)+1.8304,"")</f>
        <v>13.6524</v>
      </c>
      <c r="AC48" s="2">
        <f>IF(H48&lt;&gt;"", (H48*0.514)+1.8304,"")</f>
        <v>2.3444000000000003</v>
      </c>
    </row>
    <row r="49" spans="1:29" hidden="1" x14ac:dyDescent="0.3">
      <c r="A49" s="1">
        <v>45353.680555555555</v>
      </c>
      <c r="B49">
        <v>2</v>
      </c>
      <c r="C49">
        <v>0</v>
      </c>
      <c r="D49">
        <v>16</v>
      </c>
      <c r="E49">
        <v>1</v>
      </c>
      <c r="F49">
        <v>3</v>
      </c>
      <c r="G49">
        <v>15</v>
      </c>
      <c r="H49">
        <v>1</v>
      </c>
      <c r="V49" s="19">
        <f>A49</f>
        <v>45353.680555555555</v>
      </c>
      <c r="W49" s="2">
        <f>IF(B49&lt;&gt;"", (B49*0.514)+1.8304,"")</f>
        <v>2.8584000000000001</v>
      </c>
      <c r="X49" s="2">
        <f>IF(C49&lt;&gt;"", (C49*0.514)+1.8304,"")</f>
        <v>1.8304</v>
      </c>
      <c r="Y49" s="2">
        <f>IF(D49&lt;&gt;"", (D49*0.514)+1.8304,"")</f>
        <v>10.054400000000001</v>
      </c>
      <c r="Z49" s="2">
        <f>IF(E49&lt;&gt;"", (E49*0.514)+1.8304,"")</f>
        <v>2.3444000000000003</v>
      </c>
      <c r="AA49" s="2">
        <f>IF(F49&lt;&gt;"", (F49*0.514)+1.8304,"")</f>
        <v>3.3723999999999998</v>
      </c>
      <c r="AB49" s="2">
        <f>IF(G49&lt;&gt;"", (G49*0.514)+1.8304,"")</f>
        <v>9.5404</v>
      </c>
      <c r="AC49" s="2">
        <f>IF(H49&lt;&gt;"", (H49*0.514)+1.8304,"")</f>
        <v>2.3444000000000003</v>
      </c>
    </row>
    <row r="50" spans="1:29" hidden="1" x14ac:dyDescent="0.3">
      <c r="A50" s="1">
        <v>45353.6875</v>
      </c>
      <c r="B50">
        <v>8</v>
      </c>
      <c r="C50">
        <v>0</v>
      </c>
      <c r="D50">
        <v>2</v>
      </c>
      <c r="E50">
        <v>4</v>
      </c>
      <c r="F50">
        <v>3</v>
      </c>
      <c r="G50">
        <v>30</v>
      </c>
      <c r="H50">
        <v>3</v>
      </c>
      <c r="V50" s="19">
        <f>A50</f>
        <v>45353.6875</v>
      </c>
      <c r="W50" s="2">
        <f>IF(B50&lt;&gt;"", (B50*0.514)+1.8304,"")</f>
        <v>5.9424000000000001</v>
      </c>
      <c r="X50" s="2">
        <f>IF(C50&lt;&gt;"", (C50*0.514)+1.8304,"")</f>
        <v>1.8304</v>
      </c>
      <c r="Y50" s="2">
        <f>IF(D50&lt;&gt;"", (D50*0.514)+1.8304,"")</f>
        <v>2.8584000000000001</v>
      </c>
      <c r="Z50" s="2">
        <f>IF(E50&lt;&gt;"", (E50*0.514)+1.8304,"")</f>
        <v>3.8864000000000001</v>
      </c>
      <c r="AA50" s="2">
        <f>IF(F50&lt;&gt;"", (F50*0.514)+1.8304,"")</f>
        <v>3.3723999999999998</v>
      </c>
      <c r="AB50" s="2">
        <f>IF(G50&lt;&gt;"", (G50*0.514)+1.8304,"")</f>
        <v>17.250399999999999</v>
      </c>
      <c r="AC50" s="2">
        <f>IF(H50&lt;&gt;"", (H50*0.514)+1.8304,"")</f>
        <v>3.3723999999999998</v>
      </c>
    </row>
    <row r="51" spans="1:29" hidden="1" x14ac:dyDescent="0.3">
      <c r="A51" s="1">
        <v>45353.694444444445</v>
      </c>
      <c r="B51">
        <v>7</v>
      </c>
      <c r="C51">
        <v>2</v>
      </c>
      <c r="D51">
        <v>5</v>
      </c>
      <c r="E51">
        <v>2</v>
      </c>
      <c r="F51">
        <v>3</v>
      </c>
      <c r="G51">
        <v>13</v>
      </c>
      <c r="H51">
        <v>0</v>
      </c>
      <c r="V51" s="19">
        <f>A51</f>
        <v>45353.694444444445</v>
      </c>
      <c r="W51" s="2">
        <f>IF(B51&lt;&gt;"", (B51*0.514)+1.8304,"")</f>
        <v>5.4283999999999999</v>
      </c>
      <c r="X51" s="2">
        <f>IF(C51&lt;&gt;"", (C51*0.514)+1.8304,"")</f>
        <v>2.8584000000000001</v>
      </c>
      <c r="Y51" s="2">
        <f>IF(D51&lt;&gt;"", (D51*0.514)+1.8304,"")</f>
        <v>4.4004000000000003</v>
      </c>
      <c r="Z51" s="2">
        <f>IF(E51&lt;&gt;"", (E51*0.514)+1.8304,"")</f>
        <v>2.8584000000000001</v>
      </c>
      <c r="AA51" s="2">
        <f>IF(F51&lt;&gt;"", (F51*0.514)+1.8304,"")</f>
        <v>3.3723999999999998</v>
      </c>
      <c r="AB51" s="2">
        <f>IF(G51&lt;&gt;"", (G51*0.514)+1.8304,"")</f>
        <v>8.5123999999999995</v>
      </c>
      <c r="AC51" s="2">
        <f>IF(H51&lt;&gt;"", (H51*0.514)+1.8304,"")</f>
        <v>1.8304</v>
      </c>
    </row>
    <row r="52" spans="1:29" hidden="1" x14ac:dyDescent="0.3">
      <c r="A52" s="1">
        <v>45353.701388888891</v>
      </c>
      <c r="B52">
        <v>3</v>
      </c>
      <c r="C52">
        <v>10</v>
      </c>
      <c r="D52">
        <v>7</v>
      </c>
      <c r="E52">
        <v>3</v>
      </c>
      <c r="F52">
        <v>1</v>
      </c>
      <c r="G52">
        <v>46</v>
      </c>
      <c r="H52">
        <v>5</v>
      </c>
      <c r="V52" s="19">
        <f>A52</f>
        <v>45353.701388888891</v>
      </c>
      <c r="W52" s="2">
        <f>IF(B52&lt;&gt;"", (B52*0.514)+1.8304,"")</f>
        <v>3.3723999999999998</v>
      </c>
      <c r="X52" s="2">
        <f>IF(C52&lt;&gt;"", (C52*0.514)+1.8304,"")</f>
        <v>6.9704000000000006</v>
      </c>
      <c r="Y52" s="2">
        <f>IF(D52&lt;&gt;"", (D52*0.514)+1.8304,"")</f>
        <v>5.4283999999999999</v>
      </c>
      <c r="Z52" s="2">
        <f>IF(E52&lt;&gt;"", (E52*0.514)+1.8304,"")</f>
        <v>3.3723999999999998</v>
      </c>
      <c r="AA52" s="2">
        <f>IF(F52&lt;&gt;"", (F52*0.514)+1.8304,"")</f>
        <v>2.3444000000000003</v>
      </c>
      <c r="AB52" s="2">
        <f>IF(G52&lt;&gt;"", (G52*0.514)+1.8304,"")</f>
        <v>25.474400000000003</v>
      </c>
      <c r="AC52" s="2">
        <f>IF(H52&lt;&gt;"", (H52*0.514)+1.8304,"")</f>
        <v>4.4004000000000003</v>
      </c>
    </row>
    <row r="53" spans="1:29" hidden="1" x14ac:dyDescent="0.3">
      <c r="A53" s="1">
        <v>45353.708333333336</v>
      </c>
      <c r="B53">
        <v>2</v>
      </c>
      <c r="C53">
        <v>2</v>
      </c>
      <c r="D53">
        <v>7</v>
      </c>
      <c r="E53">
        <v>5</v>
      </c>
      <c r="F53">
        <v>1</v>
      </c>
      <c r="G53">
        <v>44</v>
      </c>
      <c r="H53">
        <v>4</v>
      </c>
      <c r="V53" s="19">
        <f>A53</f>
        <v>45353.708333333336</v>
      </c>
      <c r="W53" s="2">
        <f>IF(B53&lt;&gt;"", (B53*0.514)+1.8304,"")</f>
        <v>2.8584000000000001</v>
      </c>
      <c r="X53" s="2">
        <f>IF(C53&lt;&gt;"", (C53*0.514)+1.8304,"")</f>
        <v>2.8584000000000001</v>
      </c>
      <c r="Y53" s="2">
        <f>IF(D53&lt;&gt;"", (D53*0.514)+1.8304,"")</f>
        <v>5.4283999999999999</v>
      </c>
      <c r="Z53" s="2">
        <f>IF(E53&lt;&gt;"", (E53*0.514)+1.8304,"")</f>
        <v>4.4004000000000003</v>
      </c>
      <c r="AA53" s="2">
        <f>IF(F53&lt;&gt;"", (F53*0.514)+1.8304,"")</f>
        <v>2.3444000000000003</v>
      </c>
      <c r="AB53" s="2">
        <f>IF(G53&lt;&gt;"", (G53*0.514)+1.8304,"")</f>
        <v>24.446400000000001</v>
      </c>
      <c r="AC53" s="2">
        <f>IF(H53&lt;&gt;"", (H53*0.514)+1.8304,"")</f>
        <v>3.8864000000000001</v>
      </c>
    </row>
    <row r="54" spans="1:29" hidden="1" x14ac:dyDescent="0.3">
      <c r="A54" s="1">
        <v>45353.715277777781</v>
      </c>
      <c r="B54">
        <v>33</v>
      </c>
      <c r="C54">
        <v>1</v>
      </c>
      <c r="D54">
        <v>5</v>
      </c>
      <c r="E54">
        <v>14</v>
      </c>
      <c r="F54">
        <v>2</v>
      </c>
      <c r="G54">
        <v>67</v>
      </c>
      <c r="H54">
        <v>1</v>
      </c>
      <c r="V54" s="19">
        <f>A54</f>
        <v>45353.715277777781</v>
      </c>
      <c r="W54" s="2">
        <f>IF(B54&lt;&gt;"", (B54*0.514)+1.8304,"")</f>
        <v>18.792400000000001</v>
      </c>
      <c r="X54" s="2">
        <f>IF(C54&lt;&gt;"", (C54*0.514)+1.8304,"")</f>
        <v>2.3444000000000003</v>
      </c>
      <c r="Y54" s="2">
        <f>IF(D54&lt;&gt;"", (D54*0.514)+1.8304,"")</f>
        <v>4.4004000000000003</v>
      </c>
      <c r="Z54" s="2">
        <f>IF(E54&lt;&gt;"", (E54*0.514)+1.8304,"")</f>
        <v>9.0263999999999989</v>
      </c>
      <c r="AA54" s="2">
        <f>IF(F54&lt;&gt;"", (F54*0.514)+1.8304,"")</f>
        <v>2.8584000000000001</v>
      </c>
      <c r="AB54" s="2">
        <f>IF(G54&lt;&gt;"", (G54*0.514)+1.8304,"")</f>
        <v>36.2684</v>
      </c>
      <c r="AC54" s="2">
        <f>IF(H54&lt;&gt;"", (H54*0.514)+1.8304,"")</f>
        <v>2.3444000000000003</v>
      </c>
    </row>
    <row r="55" spans="1:29" hidden="1" x14ac:dyDescent="0.3">
      <c r="A55" s="1">
        <v>45353.722222222219</v>
      </c>
      <c r="B55">
        <v>19</v>
      </c>
      <c r="C55">
        <v>3</v>
      </c>
      <c r="D55">
        <v>5</v>
      </c>
      <c r="E55">
        <v>12</v>
      </c>
      <c r="F55">
        <v>0</v>
      </c>
      <c r="G55">
        <v>37</v>
      </c>
      <c r="H55">
        <v>0</v>
      </c>
      <c r="V55" s="19">
        <f>A55</f>
        <v>45353.722222222219</v>
      </c>
      <c r="W55" s="2">
        <f>IF(B55&lt;&gt;"", (B55*0.514)+1.8304,"")</f>
        <v>11.596399999999999</v>
      </c>
      <c r="X55" s="2">
        <f>IF(C55&lt;&gt;"", (C55*0.514)+1.8304,"")</f>
        <v>3.3723999999999998</v>
      </c>
      <c r="Y55" s="2">
        <f>IF(D55&lt;&gt;"", (D55*0.514)+1.8304,"")</f>
        <v>4.4004000000000003</v>
      </c>
      <c r="Z55" s="2">
        <f>IF(E55&lt;&gt;"", (E55*0.514)+1.8304,"")</f>
        <v>7.9984000000000002</v>
      </c>
      <c r="AA55" s="2">
        <f>IF(F55&lt;&gt;"", (F55*0.514)+1.8304,"")</f>
        <v>1.8304</v>
      </c>
      <c r="AB55" s="2">
        <f>IF(G55&lt;&gt;"", (G55*0.514)+1.8304,"")</f>
        <v>20.848400000000002</v>
      </c>
      <c r="AC55" s="2">
        <f>IF(H55&lt;&gt;"", (H55*0.514)+1.8304,"")</f>
        <v>1.8304</v>
      </c>
    </row>
    <row r="56" spans="1:29" hidden="1" x14ac:dyDescent="0.3">
      <c r="A56" s="1">
        <v>45353.729166666664</v>
      </c>
      <c r="B56">
        <v>3</v>
      </c>
      <c r="C56">
        <v>1</v>
      </c>
      <c r="D56">
        <v>3</v>
      </c>
      <c r="E56">
        <v>9</v>
      </c>
      <c r="F56">
        <v>8</v>
      </c>
      <c r="G56">
        <v>52</v>
      </c>
      <c r="H56">
        <v>3</v>
      </c>
      <c r="V56" s="19">
        <f>A56</f>
        <v>45353.729166666664</v>
      </c>
      <c r="W56" s="2">
        <f>IF(B56&lt;&gt;"", (B56*0.514)+1.8304,"")</f>
        <v>3.3723999999999998</v>
      </c>
      <c r="X56" s="2">
        <f>IF(C56&lt;&gt;"", (C56*0.514)+1.8304,"")</f>
        <v>2.3444000000000003</v>
      </c>
      <c r="Y56" s="2">
        <f>IF(D56&lt;&gt;"", (D56*0.514)+1.8304,"")</f>
        <v>3.3723999999999998</v>
      </c>
      <c r="Z56" s="2">
        <f>IF(E56&lt;&gt;"", (E56*0.514)+1.8304,"")</f>
        <v>6.4564000000000004</v>
      </c>
      <c r="AA56" s="2">
        <f>IF(F56&lt;&gt;"", (F56*0.514)+1.8304,"")</f>
        <v>5.9424000000000001</v>
      </c>
      <c r="AB56" s="2">
        <f>IF(G56&lt;&gt;"", (G56*0.514)+1.8304,"")</f>
        <v>28.558400000000002</v>
      </c>
      <c r="AC56" s="2">
        <f>IF(H56&lt;&gt;"", (H56*0.514)+1.8304,"")</f>
        <v>3.3723999999999998</v>
      </c>
    </row>
    <row r="57" spans="1:29" hidden="1" x14ac:dyDescent="0.3">
      <c r="A57" s="1">
        <v>45353.736111111109</v>
      </c>
      <c r="B57">
        <v>1</v>
      </c>
      <c r="C57">
        <v>3</v>
      </c>
      <c r="D57">
        <v>0</v>
      </c>
      <c r="E57">
        <v>6</v>
      </c>
      <c r="F57">
        <v>4</v>
      </c>
      <c r="G57">
        <v>43</v>
      </c>
      <c r="H57">
        <v>1</v>
      </c>
      <c r="V57" s="19">
        <f>A57</f>
        <v>45353.736111111109</v>
      </c>
      <c r="W57" s="2">
        <f>IF(B57&lt;&gt;"", (B57*0.514)+1.8304,"")</f>
        <v>2.3444000000000003</v>
      </c>
      <c r="X57" s="2">
        <f>IF(C57&lt;&gt;"", (C57*0.514)+1.8304,"")</f>
        <v>3.3723999999999998</v>
      </c>
      <c r="Y57" s="2">
        <f>IF(D57&lt;&gt;"", (D57*0.514)+1.8304,"")</f>
        <v>1.8304</v>
      </c>
      <c r="Z57" s="2">
        <f>IF(E57&lt;&gt;"", (E57*0.514)+1.8304,"")</f>
        <v>4.9144000000000005</v>
      </c>
      <c r="AA57" s="2">
        <f>IF(F57&lt;&gt;"", (F57*0.514)+1.8304,"")</f>
        <v>3.8864000000000001</v>
      </c>
      <c r="AB57" s="2">
        <f>IF(G57&lt;&gt;"", (G57*0.514)+1.8304,"")</f>
        <v>23.932400000000001</v>
      </c>
      <c r="AC57" s="2">
        <f>IF(H57&lt;&gt;"", (H57*0.514)+1.8304,"")</f>
        <v>2.3444000000000003</v>
      </c>
    </row>
    <row r="58" spans="1:29" hidden="1" x14ac:dyDescent="0.3">
      <c r="A58" s="1">
        <v>45353.743055555555</v>
      </c>
      <c r="B58">
        <v>1</v>
      </c>
      <c r="C58">
        <v>6</v>
      </c>
      <c r="D58">
        <v>0</v>
      </c>
      <c r="E58">
        <v>4</v>
      </c>
      <c r="F58">
        <v>7</v>
      </c>
      <c r="G58">
        <v>31</v>
      </c>
      <c r="H58">
        <v>2</v>
      </c>
      <c r="V58" s="19">
        <f>A58</f>
        <v>45353.743055555555</v>
      </c>
      <c r="W58" s="2">
        <f>IF(B58&lt;&gt;"", (B58*0.514)+1.8304,"")</f>
        <v>2.3444000000000003</v>
      </c>
      <c r="X58" s="2">
        <f>IF(C58&lt;&gt;"", (C58*0.514)+1.8304,"")</f>
        <v>4.9144000000000005</v>
      </c>
      <c r="Y58" s="2">
        <f>IF(D58&lt;&gt;"", (D58*0.514)+1.8304,"")</f>
        <v>1.8304</v>
      </c>
      <c r="Z58" s="2">
        <f>IF(E58&lt;&gt;"", (E58*0.514)+1.8304,"")</f>
        <v>3.8864000000000001</v>
      </c>
      <c r="AA58" s="2">
        <f>IF(F58&lt;&gt;"", (F58*0.514)+1.8304,"")</f>
        <v>5.4283999999999999</v>
      </c>
      <c r="AB58" s="2">
        <f>IF(G58&lt;&gt;"", (G58*0.514)+1.8304,"")</f>
        <v>17.764400000000002</v>
      </c>
      <c r="AC58" s="2">
        <f>IF(H58&lt;&gt;"", (H58*0.514)+1.8304,"")</f>
        <v>2.8584000000000001</v>
      </c>
    </row>
    <row r="59" spans="1:29" hidden="1" x14ac:dyDescent="0.3">
      <c r="A59" s="1">
        <v>45353.75</v>
      </c>
      <c r="B59">
        <v>13</v>
      </c>
      <c r="C59">
        <v>0</v>
      </c>
      <c r="D59">
        <v>1</v>
      </c>
      <c r="E59">
        <v>4</v>
      </c>
      <c r="F59">
        <v>7</v>
      </c>
      <c r="G59">
        <v>18</v>
      </c>
      <c r="H59">
        <v>1</v>
      </c>
      <c r="V59" s="19">
        <f>A59</f>
        <v>45353.75</v>
      </c>
      <c r="W59" s="2">
        <f>IF(B59&lt;&gt;"", (B59*0.514)+1.8304,"")</f>
        <v>8.5123999999999995</v>
      </c>
      <c r="X59" s="2">
        <f>IF(C59&lt;&gt;"", (C59*0.514)+1.8304,"")</f>
        <v>1.8304</v>
      </c>
      <c r="Y59" s="2">
        <f>IF(D59&lt;&gt;"", (D59*0.514)+1.8304,"")</f>
        <v>2.3444000000000003</v>
      </c>
      <c r="Z59" s="2">
        <f>IF(E59&lt;&gt;"", (E59*0.514)+1.8304,"")</f>
        <v>3.8864000000000001</v>
      </c>
      <c r="AA59" s="2">
        <f>IF(F59&lt;&gt;"", (F59*0.514)+1.8304,"")</f>
        <v>5.4283999999999999</v>
      </c>
      <c r="AB59" s="2">
        <f>IF(G59&lt;&gt;"", (G59*0.514)+1.8304,"")</f>
        <v>11.0824</v>
      </c>
      <c r="AC59" s="2">
        <f>IF(H59&lt;&gt;"", (H59*0.514)+1.8304,"")</f>
        <v>2.3444000000000003</v>
      </c>
    </row>
    <row r="60" spans="1:29" hidden="1" x14ac:dyDescent="0.3">
      <c r="A60" s="1">
        <v>45353.756944444445</v>
      </c>
      <c r="B60">
        <v>5</v>
      </c>
      <c r="C60">
        <v>14</v>
      </c>
      <c r="D60">
        <v>1</v>
      </c>
      <c r="E60">
        <v>0</v>
      </c>
      <c r="F60">
        <v>1</v>
      </c>
      <c r="G60">
        <v>19</v>
      </c>
      <c r="H60">
        <v>2</v>
      </c>
      <c r="V60" s="19">
        <f>A60</f>
        <v>45353.756944444445</v>
      </c>
      <c r="W60" s="2">
        <f>IF(B60&lt;&gt;"", (B60*0.514)+1.8304,"")</f>
        <v>4.4004000000000003</v>
      </c>
      <c r="X60" s="2">
        <f>IF(C60&lt;&gt;"", (C60*0.514)+1.8304,"")</f>
        <v>9.0263999999999989</v>
      </c>
      <c r="Y60" s="2">
        <f>IF(D60&lt;&gt;"", (D60*0.514)+1.8304,"")</f>
        <v>2.3444000000000003</v>
      </c>
      <c r="Z60" s="2">
        <f>IF(E60&lt;&gt;"", (E60*0.514)+1.8304,"")</f>
        <v>1.8304</v>
      </c>
      <c r="AA60" s="2">
        <f>IF(F60&lt;&gt;"", (F60*0.514)+1.8304,"")</f>
        <v>2.3444000000000003</v>
      </c>
      <c r="AB60" s="2">
        <f>IF(G60&lt;&gt;"", (G60*0.514)+1.8304,"")</f>
        <v>11.596399999999999</v>
      </c>
      <c r="AC60" s="2">
        <f>IF(H60&lt;&gt;"", (H60*0.514)+1.8304,"")</f>
        <v>2.8584000000000001</v>
      </c>
    </row>
    <row r="61" spans="1:29" hidden="1" x14ac:dyDescent="0.3">
      <c r="A61" s="1">
        <v>45353.763888888891</v>
      </c>
      <c r="B61">
        <v>25</v>
      </c>
      <c r="C61">
        <v>29</v>
      </c>
      <c r="D61">
        <v>6</v>
      </c>
      <c r="E61">
        <v>2</v>
      </c>
      <c r="F61">
        <v>4</v>
      </c>
      <c r="G61">
        <v>24</v>
      </c>
      <c r="H61">
        <v>3</v>
      </c>
      <c r="V61" s="19">
        <f>A61</f>
        <v>45353.763888888891</v>
      </c>
      <c r="W61" s="2">
        <f>IF(B61&lt;&gt;"", (B61*0.514)+1.8304,"")</f>
        <v>14.680399999999999</v>
      </c>
      <c r="X61" s="2">
        <f>IF(C61&lt;&gt;"", (C61*0.514)+1.8304,"")</f>
        <v>16.7364</v>
      </c>
      <c r="Y61" s="2">
        <f>IF(D61&lt;&gt;"", (D61*0.514)+1.8304,"")</f>
        <v>4.9144000000000005</v>
      </c>
      <c r="Z61" s="2">
        <f>IF(E61&lt;&gt;"", (E61*0.514)+1.8304,"")</f>
        <v>2.8584000000000001</v>
      </c>
      <c r="AA61" s="2">
        <f>IF(F61&lt;&gt;"", (F61*0.514)+1.8304,"")</f>
        <v>3.8864000000000001</v>
      </c>
      <c r="AB61" s="2">
        <f>IF(G61&lt;&gt;"", (G61*0.514)+1.8304,"")</f>
        <v>14.166399999999999</v>
      </c>
      <c r="AC61" s="2">
        <f>IF(H61&lt;&gt;"", (H61*0.514)+1.8304,"")</f>
        <v>3.3723999999999998</v>
      </c>
    </row>
    <row r="62" spans="1:29" hidden="1" x14ac:dyDescent="0.3">
      <c r="A62" s="1">
        <v>45353.770833333336</v>
      </c>
      <c r="B62">
        <v>11</v>
      </c>
      <c r="C62">
        <v>19</v>
      </c>
      <c r="D62">
        <v>4</v>
      </c>
      <c r="E62">
        <v>4</v>
      </c>
      <c r="F62">
        <v>1</v>
      </c>
      <c r="G62">
        <v>26</v>
      </c>
      <c r="H62">
        <v>2</v>
      </c>
      <c r="V62" s="19">
        <f>A62</f>
        <v>45353.770833333336</v>
      </c>
      <c r="W62" s="2">
        <f>IF(B62&lt;&gt;"", (B62*0.514)+1.8304,"")</f>
        <v>7.4843999999999999</v>
      </c>
      <c r="X62" s="2">
        <f>IF(C62&lt;&gt;"", (C62*0.514)+1.8304,"")</f>
        <v>11.596399999999999</v>
      </c>
      <c r="Y62" s="2">
        <f>IF(D62&lt;&gt;"", (D62*0.514)+1.8304,"")</f>
        <v>3.8864000000000001</v>
      </c>
      <c r="Z62" s="2">
        <f>IF(E62&lt;&gt;"", (E62*0.514)+1.8304,"")</f>
        <v>3.8864000000000001</v>
      </c>
      <c r="AA62" s="2">
        <f>IF(F62&lt;&gt;"", (F62*0.514)+1.8304,"")</f>
        <v>2.3444000000000003</v>
      </c>
      <c r="AB62" s="2">
        <f>IF(G62&lt;&gt;"", (G62*0.514)+1.8304,"")</f>
        <v>15.194400000000002</v>
      </c>
      <c r="AC62" s="2">
        <f>IF(H62&lt;&gt;"", (H62*0.514)+1.8304,"")</f>
        <v>2.8584000000000001</v>
      </c>
    </row>
    <row r="63" spans="1:29" hidden="1" x14ac:dyDescent="0.3">
      <c r="A63" s="1">
        <v>45353.777777777781</v>
      </c>
      <c r="B63">
        <v>22</v>
      </c>
      <c r="C63">
        <v>2</v>
      </c>
      <c r="D63">
        <v>2</v>
      </c>
      <c r="E63">
        <v>10</v>
      </c>
      <c r="F63">
        <v>5</v>
      </c>
      <c r="G63">
        <v>14</v>
      </c>
      <c r="H63">
        <v>1</v>
      </c>
      <c r="V63" s="19">
        <f>A63</f>
        <v>45353.777777777781</v>
      </c>
      <c r="W63" s="2">
        <f>IF(B63&lt;&gt;"", (B63*0.514)+1.8304,"")</f>
        <v>13.138400000000001</v>
      </c>
      <c r="X63" s="2">
        <f>IF(C63&lt;&gt;"", (C63*0.514)+1.8304,"")</f>
        <v>2.8584000000000001</v>
      </c>
      <c r="Y63" s="2">
        <f>IF(D63&lt;&gt;"", (D63*0.514)+1.8304,"")</f>
        <v>2.8584000000000001</v>
      </c>
      <c r="Z63" s="2">
        <f>IF(E63&lt;&gt;"", (E63*0.514)+1.8304,"")</f>
        <v>6.9704000000000006</v>
      </c>
      <c r="AA63" s="2">
        <f>IF(F63&lt;&gt;"", (F63*0.514)+1.8304,"")</f>
        <v>4.4004000000000003</v>
      </c>
      <c r="AB63" s="2">
        <f>IF(G63&lt;&gt;"", (G63*0.514)+1.8304,"")</f>
        <v>9.0263999999999989</v>
      </c>
      <c r="AC63" s="2">
        <f>IF(H63&lt;&gt;"", (H63*0.514)+1.8304,"")</f>
        <v>2.3444000000000003</v>
      </c>
    </row>
    <row r="64" spans="1:29" hidden="1" x14ac:dyDescent="0.3">
      <c r="A64" s="1">
        <v>45353.784722222219</v>
      </c>
      <c r="B64">
        <v>14</v>
      </c>
      <c r="C64">
        <v>0</v>
      </c>
      <c r="D64">
        <v>3</v>
      </c>
      <c r="E64">
        <v>12</v>
      </c>
      <c r="F64">
        <v>8</v>
      </c>
      <c r="G64">
        <v>23</v>
      </c>
      <c r="H64">
        <v>0</v>
      </c>
      <c r="V64" s="19">
        <f>A64</f>
        <v>45353.784722222219</v>
      </c>
      <c r="W64" s="2">
        <f>IF(B64&lt;&gt;"", (B64*0.514)+1.8304,"")</f>
        <v>9.0263999999999989</v>
      </c>
      <c r="X64" s="2">
        <f>IF(C64&lt;&gt;"", (C64*0.514)+1.8304,"")</f>
        <v>1.8304</v>
      </c>
      <c r="Y64" s="2">
        <f>IF(D64&lt;&gt;"", (D64*0.514)+1.8304,"")</f>
        <v>3.3723999999999998</v>
      </c>
      <c r="Z64" s="2">
        <f>IF(E64&lt;&gt;"", (E64*0.514)+1.8304,"")</f>
        <v>7.9984000000000002</v>
      </c>
      <c r="AA64" s="2">
        <f>IF(F64&lt;&gt;"", (F64*0.514)+1.8304,"")</f>
        <v>5.9424000000000001</v>
      </c>
      <c r="AB64" s="2">
        <f>IF(G64&lt;&gt;"", (G64*0.514)+1.8304,"")</f>
        <v>13.6524</v>
      </c>
      <c r="AC64" s="2">
        <f>IF(H64&lt;&gt;"", (H64*0.514)+1.8304,"")</f>
        <v>1.8304</v>
      </c>
    </row>
    <row r="65" spans="1:29" hidden="1" x14ac:dyDescent="0.3">
      <c r="A65" s="1">
        <v>45353.791666666664</v>
      </c>
      <c r="B65">
        <v>6</v>
      </c>
      <c r="C65">
        <v>1</v>
      </c>
      <c r="D65">
        <v>4</v>
      </c>
      <c r="E65">
        <v>7</v>
      </c>
      <c r="F65">
        <v>11</v>
      </c>
      <c r="G65">
        <v>28</v>
      </c>
      <c r="H65">
        <v>1</v>
      </c>
      <c r="V65" s="19">
        <f>A65</f>
        <v>45353.791666666664</v>
      </c>
      <c r="W65" s="2">
        <f>IF(B65&lt;&gt;"", (B65*0.514)+1.8304,"")</f>
        <v>4.9144000000000005</v>
      </c>
      <c r="X65" s="2">
        <f>IF(C65&lt;&gt;"", (C65*0.514)+1.8304,"")</f>
        <v>2.3444000000000003</v>
      </c>
      <c r="Y65" s="2">
        <f>IF(D65&lt;&gt;"", (D65*0.514)+1.8304,"")</f>
        <v>3.8864000000000001</v>
      </c>
      <c r="Z65" s="2">
        <f>IF(E65&lt;&gt;"", (E65*0.514)+1.8304,"")</f>
        <v>5.4283999999999999</v>
      </c>
      <c r="AA65" s="2">
        <f>IF(F65&lt;&gt;"", (F65*0.514)+1.8304,"")</f>
        <v>7.4843999999999999</v>
      </c>
      <c r="AB65" s="2">
        <f>IF(G65&lt;&gt;"", (G65*0.514)+1.8304,"")</f>
        <v>16.2224</v>
      </c>
      <c r="AC65" s="2">
        <f>IF(H65&lt;&gt;"", (H65*0.514)+1.8304,"")</f>
        <v>2.3444000000000003</v>
      </c>
    </row>
    <row r="66" spans="1:29" hidden="1" x14ac:dyDescent="0.3">
      <c r="A66" s="1">
        <v>45353.798611111109</v>
      </c>
      <c r="B66">
        <v>6</v>
      </c>
      <c r="C66">
        <v>16</v>
      </c>
      <c r="D66">
        <v>13</v>
      </c>
      <c r="E66">
        <v>6</v>
      </c>
      <c r="F66">
        <v>12</v>
      </c>
      <c r="G66">
        <v>35</v>
      </c>
      <c r="H66">
        <v>4</v>
      </c>
      <c r="V66" s="19">
        <f>A66</f>
        <v>45353.798611111109</v>
      </c>
      <c r="W66" s="2">
        <f>IF(B66&lt;&gt;"", (B66*0.514)+1.8304,"")</f>
        <v>4.9144000000000005</v>
      </c>
      <c r="X66" s="2">
        <f>IF(C66&lt;&gt;"", (C66*0.514)+1.8304,"")</f>
        <v>10.054400000000001</v>
      </c>
      <c r="Y66" s="2">
        <f>IF(D66&lt;&gt;"", (D66*0.514)+1.8304,"")</f>
        <v>8.5123999999999995</v>
      </c>
      <c r="Z66" s="2">
        <f>IF(E66&lt;&gt;"", (E66*0.514)+1.8304,"")</f>
        <v>4.9144000000000005</v>
      </c>
      <c r="AA66" s="2">
        <f>IF(F66&lt;&gt;"", (F66*0.514)+1.8304,"")</f>
        <v>7.9984000000000002</v>
      </c>
      <c r="AB66" s="2">
        <f>IF(G66&lt;&gt;"", (G66*0.514)+1.8304,"")</f>
        <v>19.820400000000003</v>
      </c>
      <c r="AC66" s="2">
        <f>IF(H66&lt;&gt;"", (H66*0.514)+1.8304,"")</f>
        <v>3.8864000000000001</v>
      </c>
    </row>
    <row r="67" spans="1:29" hidden="1" x14ac:dyDescent="0.3">
      <c r="A67" s="1">
        <v>45353.805555555555</v>
      </c>
      <c r="B67">
        <v>5</v>
      </c>
      <c r="C67">
        <v>15</v>
      </c>
      <c r="D67">
        <v>25</v>
      </c>
      <c r="E67">
        <v>2</v>
      </c>
      <c r="F67">
        <v>8</v>
      </c>
      <c r="G67">
        <v>14</v>
      </c>
      <c r="H67">
        <v>7</v>
      </c>
      <c r="V67" s="19">
        <f>A67</f>
        <v>45353.805555555555</v>
      </c>
      <c r="W67" s="2">
        <f>IF(B67&lt;&gt;"", (B67*0.514)+1.8304,"")</f>
        <v>4.4004000000000003</v>
      </c>
      <c r="X67" s="2">
        <f>IF(C67&lt;&gt;"", (C67*0.514)+1.8304,"")</f>
        <v>9.5404</v>
      </c>
      <c r="Y67" s="2">
        <f>IF(D67&lt;&gt;"", (D67*0.514)+1.8304,"")</f>
        <v>14.680399999999999</v>
      </c>
      <c r="Z67" s="2">
        <f>IF(E67&lt;&gt;"", (E67*0.514)+1.8304,"")</f>
        <v>2.8584000000000001</v>
      </c>
      <c r="AA67" s="2">
        <f>IF(F67&lt;&gt;"", (F67*0.514)+1.8304,"")</f>
        <v>5.9424000000000001</v>
      </c>
      <c r="AB67" s="2">
        <f>IF(G67&lt;&gt;"", (G67*0.514)+1.8304,"")</f>
        <v>9.0263999999999989</v>
      </c>
      <c r="AC67" s="2">
        <f>IF(H67&lt;&gt;"", (H67*0.514)+1.8304,"")</f>
        <v>5.4283999999999999</v>
      </c>
    </row>
    <row r="68" spans="1:29" hidden="1" x14ac:dyDescent="0.3">
      <c r="A68" s="1">
        <v>45353.8125</v>
      </c>
      <c r="B68">
        <v>4</v>
      </c>
      <c r="C68">
        <v>9</v>
      </c>
      <c r="D68">
        <v>36</v>
      </c>
      <c r="E68">
        <v>2</v>
      </c>
      <c r="F68">
        <v>7</v>
      </c>
      <c r="G68">
        <v>28</v>
      </c>
      <c r="H68">
        <v>4</v>
      </c>
      <c r="V68" s="19">
        <f>A68</f>
        <v>45353.8125</v>
      </c>
      <c r="W68" s="2">
        <f>IF(B68&lt;&gt;"", (B68*0.514)+1.8304,"")</f>
        <v>3.8864000000000001</v>
      </c>
      <c r="X68" s="2">
        <f>IF(C68&lt;&gt;"", (C68*0.514)+1.8304,"")</f>
        <v>6.4564000000000004</v>
      </c>
      <c r="Y68" s="2">
        <f>IF(D68&lt;&gt;"", (D68*0.514)+1.8304,"")</f>
        <v>20.334400000000002</v>
      </c>
      <c r="Z68" s="2">
        <f>IF(E68&lt;&gt;"", (E68*0.514)+1.8304,"")</f>
        <v>2.8584000000000001</v>
      </c>
      <c r="AA68" s="2">
        <f>IF(F68&lt;&gt;"", (F68*0.514)+1.8304,"")</f>
        <v>5.4283999999999999</v>
      </c>
      <c r="AB68" s="2">
        <f>IF(G68&lt;&gt;"", (G68*0.514)+1.8304,"")</f>
        <v>16.2224</v>
      </c>
      <c r="AC68" s="2">
        <f>IF(H68&lt;&gt;"", (H68*0.514)+1.8304,"")</f>
        <v>3.8864000000000001</v>
      </c>
    </row>
    <row r="69" spans="1:29" hidden="1" x14ac:dyDescent="0.3">
      <c r="A69" s="1">
        <v>45353.819444444445</v>
      </c>
      <c r="B69">
        <v>9</v>
      </c>
      <c r="C69">
        <v>60</v>
      </c>
      <c r="D69">
        <v>34</v>
      </c>
      <c r="E69">
        <v>3</v>
      </c>
      <c r="F69">
        <v>8</v>
      </c>
      <c r="G69">
        <v>28</v>
      </c>
      <c r="H69">
        <v>19</v>
      </c>
      <c r="V69" s="19">
        <f>A69</f>
        <v>45353.819444444445</v>
      </c>
      <c r="W69" s="2">
        <f>IF(B69&lt;&gt;"", (B69*0.514)+1.8304,"")</f>
        <v>6.4564000000000004</v>
      </c>
      <c r="X69" s="2">
        <f>IF(C69&lt;&gt;"", (C69*0.514)+1.8304,"")</f>
        <v>32.670400000000001</v>
      </c>
      <c r="Y69" s="2">
        <f>IF(D69&lt;&gt;"", (D69*0.514)+1.8304,"")</f>
        <v>19.3064</v>
      </c>
      <c r="Z69" s="2">
        <f>IF(E69&lt;&gt;"", (E69*0.514)+1.8304,"")</f>
        <v>3.3723999999999998</v>
      </c>
      <c r="AA69" s="2">
        <f>IF(F69&lt;&gt;"", (F69*0.514)+1.8304,"")</f>
        <v>5.9424000000000001</v>
      </c>
      <c r="AB69" s="2">
        <f>IF(G69&lt;&gt;"", (G69*0.514)+1.8304,"")</f>
        <v>16.2224</v>
      </c>
      <c r="AC69" s="2">
        <f>IF(H69&lt;&gt;"", (H69*0.514)+1.8304,"")</f>
        <v>11.596399999999999</v>
      </c>
    </row>
    <row r="70" spans="1:29" hidden="1" x14ac:dyDescent="0.3">
      <c r="A70" s="1">
        <v>45353.826388888891</v>
      </c>
      <c r="B70">
        <v>15</v>
      </c>
      <c r="C70">
        <v>81</v>
      </c>
      <c r="D70">
        <v>32</v>
      </c>
      <c r="E70">
        <v>3</v>
      </c>
      <c r="F70">
        <v>13</v>
      </c>
      <c r="G70">
        <v>39</v>
      </c>
      <c r="H70">
        <v>23</v>
      </c>
      <c r="V70" s="19">
        <f>A70</f>
        <v>45353.826388888891</v>
      </c>
      <c r="W70" s="2">
        <f>IF(B70&lt;&gt;"", (B70*0.514)+1.8304,"")</f>
        <v>9.5404</v>
      </c>
      <c r="X70" s="2">
        <f>IF(C70&lt;&gt;"", (C70*0.514)+1.8304,"")</f>
        <v>43.464399999999998</v>
      </c>
      <c r="Y70" s="2">
        <f>IF(D70&lt;&gt;"", (D70*0.514)+1.8304,"")</f>
        <v>18.278400000000001</v>
      </c>
      <c r="Z70" s="2">
        <f>IF(E70&lt;&gt;"", (E70*0.514)+1.8304,"")</f>
        <v>3.3723999999999998</v>
      </c>
      <c r="AA70" s="2">
        <f>IF(F70&lt;&gt;"", (F70*0.514)+1.8304,"")</f>
        <v>8.5123999999999995</v>
      </c>
      <c r="AB70" s="2">
        <f>IF(G70&lt;&gt;"", (G70*0.514)+1.8304,"")</f>
        <v>21.8764</v>
      </c>
      <c r="AC70" s="2">
        <f>IF(H70&lt;&gt;"", (H70*0.514)+1.8304,"")</f>
        <v>13.6524</v>
      </c>
    </row>
    <row r="71" spans="1:29" hidden="1" x14ac:dyDescent="0.3">
      <c r="A71" s="1">
        <v>45353.833333333336</v>
      </c>
      <c r="B71">
        <v>29</v>
      </c>
      <c r="C71">
        <v>83</v>
      </c>
      <c r="D71">
        <v>28</v>
      </c>
      <c r="E71">
        <v>5</v>
      </c>
      <c r="F71">
        <v>10</v>
      </c>
      <c r="G71">
        <v>49</v>
      </c>
      <c r="H71">
        <v>20</v>
      </c>
      <c r="V71" s="19">
        <f>A71</f>
        <v>45353.833333333336</v>
      </c>
      <c r="W71" s="2">
        <f>IF(B71&lt;&gt;"", (B71*0.514)+1.8304,"")</f>
        <v>16.7364</v>
      </c>
      <c r="X71" s="2">
        <f>IF(C71&lt;&gt;"", (C71*0.514)+1.8304,"")</f>
        <v>44.492399999999996</v>
      </c>
      <c r="Y71" s="2">
        <f>IF(D71&lt;&gt;"", (D71*0.514)+1.8304,"")</f>
        <v>16.2224</v>
      </c>
      <c r="Z71" s="2">
        <f>IF(E71&lt;&gt;"", (E71*0.514)+1.8304,"")</f>
        <v>4.4004000000000003</v>
      </c>
      <c r="AA71" s="2">
        <f>IF(F71&lt;&gt;"", (F71*0.514)+1.8304,"")</f>
        <v>6.9704000000000006</v>
      </c>
      <c r="AB71" s="2">
        <f>IF(G71&lt;&gt;"", (G71*0.514)+1.8304,"")</f>
        <v>27.016400000000001</v>
      </c>
      <c r="AC71" s="2">
        <f>IF(H71&lt;&gt;"", (H71*0.514)+1.8304,"")</f>
        <v>12.110400000000002</v>
      </c>
    </row>
    <row r="72" spans="1:29" hidden="1" x14ac:dyDescent="0.3">
      <c r="A72" s="1">
        <v>45353.840277777781</v>
      </c>
      <c r="B72">
        <v>18</v>
      </c>
      <c r="C72">
        <v>32</v>
      </c>
      <c r="D72">
        <v>27</v>
      </c>
      <c r="E72">
        <v>4</v>
      </c>
      <c r="F72">
        <v>7</v>
      </c>
      <c r="G72">
        <v>64</v>
      </c>
      <c r="H72">
        <v>20</v>
      </c>
      <c r="V72" s="19">
        <f>A72</f>
        <v>45353.840277777781</v>
      </c>
      <c r="W72" s="2">
        <f>IF(B72&lt;&gt;"", (B72*0.514)+1.8304,"")</f>
        <v>11.0824</v>
      </c>
      <c r="X72" s="2">
        <f>IF(C72&lt;&gt;"", (C72*0.514)+1.8304,"")</f>
        <v>18.278400000000001</v>
      </c>
      <c r="Y72" s="2">
        <f>IF(D72&lt;&gt;"", (D72*0.514)+1.8304,"")</f>
        <v>15.708400000000001</v>
      </c>
      <c r="Z72" s="2">
        <f>IF(E72&lt;&gt;"", (E72*0.514)+1.8304,"")</f>
        <v>3.8864000000000001</v>
      </c>
      <c r="AA72" s="2">
        <f>IF(F72&lt;&gt;"", (F72*0.514)+1.8304,"")</f>
        <v>5.4283999999999999</v>
      </c>
      <c r="AB72" s="2">
        <f>IF(G72&lt;&gt;"", (G72*0.514)+1.8304,"")</f>
        <v>34.726399999999998</v>
      </c>
      <c r="AC72" s="2">
        <f>IF(H72&lt;&gt;"", (H72*0.514)+1.8304,"")</f>
        <v>12.110400000000002</v>
      </c>
    </row>
    <row r="73" spans="1:29" hidden="1" x14ac:dyDescent="0.3">
      <c r="A73" s="1">
        <v>45353.847222222219</v>
      </c>
      <c r="B73">
        <v>22</v>
      </c>
      <c r="C73">
        <v>65</v>
      </c>
      <c r="D73">
        <v>23</v>
      </c>
      <c r="E73">
        <v>6</v>
      </c>
      <c r="F73">
        <v>2</v>
      </c>
      <c r="G73">
        <v>31</v>
      </c>
      <c r="H73">
        <v>19</v>
      </c>
      <c r="V73" s="19">
        <f>A73</f>
        <v>45353.847222222219</v>
      </c>
      <c r="W73" s="2">
        <f>IF(B73&lt;&gt;"", (B73*0.514)+1.8304,"")</f>
        <v>13.138400000000001</v>
      </c>
      <c r="X73" s="2">
        <f>IF(C73&lt;&gt;"", (C73*0.514)+1.8304,"")</f>
        <v>35.240400000000001</v>
      </c>
      <c r="Y73" s="2">
        <f>IF(D73&lt;&gt;"", (D73*0.514)+1.8304,"")</f>
        <v>13.6524</v>
      </c>
      <c r="Z73" s="2">
        <f>IF(E73&lt;&gt;"", (E73*0.514)+1.8304,"")</f>
        <v>4.9144000000000005</v>
      </c>
      <c r="AA73" s="2">
        <f>IF(F73&lt;&gt;"", (F73*0.514)+1.8304,"")</f>
        <v>2.8584000000000001</v>
      </c>
      <c r="AB73" s="2">
        <f>IF(G73&lt;&gt;"", (G73*0.514)+1.8304,"")</f>
        <v>17.764400000000002</v>
      </c>
      <c r="AC73" s="2">
        <f>IF(H73&lt;&gt;"", (H73*0.514)+1.8304,"")</f>
        <v>11.596399999999999</v>
      </c>
    </row>
    <row r="74" spans="1:29" hidden="1" x14ac:dyDescent="0.3">
      <c r="A74" s="1">
        <v>45353.854166666664</v>
      </c>
      <c r="B74">
        <v>34</v>
      </c>
      <c r="C74">
        <v>88</v>
      </c>
      <c r="D74">
        <v>21</v>
      </c>
      <c r="E74">
        <v>20</v>
      </c>
      <c r="F74">
        <v>10</v>
      </c>
      <c r="G74">
        <v>62</v>
      </c>
      <c r="H74">
        <v>11</v>
      </c>
      <c r="V74" s="19">
        <f>A74</f>
        <v>45353.854166666664</v>
      </c>
      <c r="W74" s="2">
        <f>IF(B74&lt;&gt;"", (B74*0.514)+1.8304,"")</f>
        <v>19.3064</v>
      </c>
      <c r="X74" s="2">
        <f>IF(C74&lt;&gt;"", (C74*0.514)+1.8304,"")</f>
        <v>47.062399999999997</v>
      </c>
      <c r="Y74" s="2">
        <f>IF(D74&lt;&gt;"", (D74*0.514)+1.8304,"")</f>
        <v>12.624400000000001</v>
      </c>
      <c r="Z74" s="2">
        <f>IF(E74&lt;&gt;"", (E74*0.514)+1.8304,"")</f>
        <v>12.110400000000002</v>
      </c>
      <c r="AA74" s="2">
        <f>IF(F74&lt;&gt;"", (F74*0.514)+1.8304,"")</f>
        <v>6.9704000000000006</v>
      </c>
      <c r="AB74" s="2">
        <f>IF(G74&lt;&gt;"", (G74*0.514)+1.8304,"")</f>
        <v>33.698399999999999</v>
      </c>
      <c r="AC74" s="2">
        <f>IF(H74&lt;&gt;"", (H74*0.514)+1.8304,"")</f>
        <v>7.4843999999999999</v>
      </c>
    </row>
    <row r="75" spans="1:29" hidden="1" x14ac:dyDescent="0.3">
      <c r="A75" s="1">
        <v>45353.861111111109</v>
      </c>
      <c r="B75">
        <v>15</v>
      </c>
      <c r="C75">
        <v>102</v>
      </c>
      <c r="D75">
        <v>26</v>
      </c>
      <c r="E75">
        <v>15</v>
      </c>
      <c r="F75">
        <v>7</v>
      </c>
      <c r="G75">
        <v>77</v>
      </c>
      <c r="H75">
        <v>56</v>
      </c>
      <c r="V75" s="19">
        <f>A75</f>
        <v>45353.861111111109</v>
      </c>
      <c r="W75" s="2">
        <f>IF(B75&lt;&gt;"", (B75*0.514)+1.8304,"")</f>
        <v>9.5404</v>
      </c>
      <c r="X75" s="2">
        <f>IF(C75&lt;&gt;"", (C75*0.514)+1.8304,"")</f>
        <v>54.258400000000002</v>
      </c>
      <c r="Y75" s="2">
        <f>IF(D75&lt;&gt;"", (D75*0.514)+1.8304,"")</f>
        <v>15.194400000000002</v>
      </c>
      <c r="Z75" s="2">
        <f>IF(E75&lt;&gt;"", (E75*0.514)+1.8304,"")</f>
        <v>9.5404</v>
      </c>
      <c r="AA75" s="2">
        <f>IF(F75&lt;&gt;"", (F75*0.514)+1.8304,"")</f>
        <v>5.4283999999999999</v>
      </c>
      <c r="AB75" s="2">
        <f>IF(G75&lt;&gt;"", (G75*0.514)+1.8304,"")</f>
        <v>41.4084</v>
      </c>
      <c r="AC75" s="2">
        <f>IF(H75&lt;&gt;"", (H75*0.514)+1.8304,"")</f>
        <v>30.6144</v>
      </c>
    </row>
    <row r="76" spans="1:29" hidden="1" x14ac:dyDescent="0.3">
      <c r="A76" s="1">
        <v>45353.868055555555</v>
      </c>
      <c r="B76">
        <v>31</v>
      </c>
      <c r="C76">
        <v>59</v>
      </c>
      <c r="D76">
        <v>19</v>
      </c>
      <c r="E76">
        <v>26</v>
      </c>
      <c r="F76">
        <v>9</v>
      </c>
      <c r="G76">
        <v>87</v>
      </c>
      <c r="H76">
        <v>81</v>
      </c>
      <c r="V76" s="19">
        <f>A76</f>
        <v>45353.868055555555</v>
      </c>
      <c r="W76" s="2">
        <f>IF(B76&lt;&gt;"", (B76*0.514)+1.8304,"")</f>
        <v>17.764400000000002</v>
      </c>
      <c r="X76" s="2">
        <f>IF(C76&lt;&gt;"", (C76*0.514)+1.8304,"")</f>
        <v>32.156399999999998</v>
      </c>
      <c r="Y76" s="2">
        <f>IF(D76&lt;&gt;"", (D76*0.514)+1.8304,"")</f>
        <v>11.596399999999999</v>
      </c>
      <c r="Z76" s="2">
        <f>IF(E76&lt;&gt;"", (E76*0.514)+1.8304,"")</f>
        <v>15.194400000000002</v>
      </c>
      <c r="AA76" s="2">
        <f>IF(F76&lt;&gt;"", (F76*0.514)+1.8304,"")</f>
        <v>6.4564000000000004</v>
      </c>
      <c r="AB76" s="2">
        <f>IF(G76&lt;&gt;"", (G76*0.514)+1.8304,"")</f>
        <v>46.548400000000001</v>
      </c>
      <c r="AC76" s="2">
        <f>IF(H76&lt;&gt;"", (H76*0.514)+1.8304,"")</f>
        <v>43.464399999999998</v>
      </c>
    </row>
    <row r="77" spans="1:29" hidden="1" x14ac:dyDescent="0.3">
      <c r="A77" s="1">
        <v>45353.875</v>
      </c>
      <c r="B77">
        <v>7</v>
      </c>
      <c r="C77">
        <v>58</v>
      </c>
      <c r="D77">
        <v>29</v>
      </c>
      <c r="E77">
        <v>17</v>
      </c>
      <c r="F77">
        <v>14</v>
      </c>
      <c r="G77">
        <v>71</v>
      </c>
      <c r="H77">
        <v>46</v>
      </c>
      <c r="V77" s="19">
        <f>A77</f>
        <v>45353.875</v>
      </c>
      <c r="W77" s="2">
        <f>IF(B77&lt;&gt;"", (B77*0.514)+1.8304,"")</f>
        <v>5.4283999999999999</v>
      </c>
      <c r="X77" s="2">
        <f>IF(C77&lt;&gt;"", (C77*0.514)+1.8304,"")</f>
        <v>31.642400000000002</v>
      </c>
      <c r="Y77" s="2">
        <f>IF(D77&lt;&gt;"", (D77*0.514)+1.8304,"")</f>
        <v>16.7364</v>
      </c>
      <c r="Z77" s="2">
        <f>IF(E77&lt;&gt;"", (E77*0.514)+1.8304,"")</f>
        <v>10.5684</v>
      </c>
      <c r="AA77" s="2">
        <f>IF(F77&lt;&gt;"", (F77*0.514)+1.8304,"")</f>
        <v>9.0263999999999989</v>
      </c>
      <c r="AB77" s="2">
        <f>IF(G77&lt;&gt;"", (G77*0.514)+1.8304,"")</f>
        <v>38.324399999999997</v>
      </c>
      <c r="AC77" s="2">
        <f>IF(H77&lt;&gt;"", (H77*0.514)+1.8304,"")</f>
        <v>25.474400000000003</v>
      </c>
    </row>
    <row r="78" spans="1:29" hidden="1" x14ac:dyDescent="0.3">
      <c r="A78" s="1">
        <v>45353.881944444445</v>
      </c>
      <c r="B78">
        <v>12</v>
      </c>
      <c r="C78">
        <v>28</v>
      </c>
      <c r="D78">
        <v>33</v>
      </c>
      <c r="E78">
        <v>11</v>
      </c>
      <c r="F78">
        <v>9</v>
      </c>
      <c r="G78">
        <v>43</v>
      </c>
      <c r="H78">
        <v>36</v>
      </c>
      <c r="V78" s="19">
        <f>A78</f>
        <v>45353.881944444445</v>
      </c>
      <c r="W78" s="2">
        <f>IF(B78&lt;&gt;"", (B78*0.514)+1.8304,"")</f>
        <v>7.9984000000000002</v>
      </c>
      <c r="X78" s="2">
        <f>IF(C78&lt;&gt;"", (C78*0.514)+1.8304,"")</f>
        <v>16.2224</v>
      </c>
      <c r="Y78" s="2">
        <f>IF(D78&lt;&gt;"", (D78*0.514)+1.8304,"")</f>
        <v>18.792400000000001</v>
      </c>
      <c r="Z78" s="2">
        <f>IF(E78&lt;&gt;"", (E78*0.514)+1.8304,"")</f>
        <v>7.4843999999999999</v>
      </c>
      <c r="AA78" s="2">
        <f>IF(F78&lt;&gt;"", (F78*0.514)+1.8304,"")</f>
        <v>6.4564000000000004</v>
      </c>
      <c r="AB78" s="2">
        <f>IF(G78&lt;&gt;"", (G78*0.514)+1.8304,"")</f>
        <v>23.932400000000001</v>
      </c>
      <c r="AC78" s="2">
        <f>IF(H78&lt;&gt;"", (H78*0.514)+1.8304,"")</f>
        <v>20.334400000000002</v>
      </c>
    </row>
    <row r="79" spans="1:29" hidden="1" x14ac:dyDescent="0.3">
      <c r="A79" s="1">
        <v>45353.888888888891</v>
      </c>
      <c r="B79">
        <v>25</v>
      </c>
      <c r="C79">
        <v>0</v>
      </c>
      <c r="D79">
        <v>33</v>
      </c>
      <c r="E79">
        <v>9</v>
      </c>
      <c r="F79">
        <v>10</v>
      </c>
      <c r="G79">
        <v>43</v>
      </c>
      <c r="H79">
        <v>61</v>
      </c>
      <c r="V79" s="19">
        <f>A79</f>
        <v>45353.888888888891</v>
      </c>
      <c r="W79" s="2">
        <f>IF(B79&lt;&gt;"", (B79*0.514)+1.8304,"")</f>
        <v>14.680399999999999</v>
      </c>
      <c r="X79" s="2">
        <f>IF(C79&lt;&gt;"", (C79*0.514)+1.8304,"")</f>
        <v>1.8304</v>
      </c>
      <c r="Y79" s="2">
        <f>IF(D79&lt;&gt;"", (D79*0.514)+1.8304,"")</f>
        <v>18.792400000000001</v>
      </c>
      <c r="Z79" s="2">
        <f>IF(E79&lt;&gt;"", (E79*0.514)+1.8304,"")</f>
        <v>6.4564000000000004</v>
      </c>
      <c r="AA79" s="2">
        <f>IF(F79&lt;&gt;"", (F79*0.514)+1.8304,"")</f>
        <v>6.9704000000000006</v>
      </c>
      <c r="AB79" s="2">
        <f>IF(G79&lt;&gt;"", (G79*0.514)+1.8304,"")</f>
        <v>23.932400000000001</v>
      </c>
      <c r="AC79" s="2">
        <f>IF(H79&lt;&gt;"", (H79*0.514)+1.8304,"")</f>
        <v>33.184399999999997</v>
      </c>
    </row>
    <row r="80" spans="1:29" hidden="1" x14ac:dyDescent="0.3">
      <c r="A80" s="1">
        <v>45353.895833333336</v>
      </c>
      <c r="B80">
        <v>34</v>
      </c>
      <c r="C80">
        <v>22</v>
      </c>
      <c r="D80">
        <v>17</v>
      </c>
      <c r="E80">
        <v>9</v>
      </c>
      <c r="F80">
        <v>34</v>
      </c>
      <c r="G80">
        <v>66</v>
      </c>
      <c r="H80">
        <v>48</v>
      </c>
      <c r="V80" s="19">
        <f>A80</f>
        <v>45353.895833333336</v>
      </c>
      <c r="W80" s="2">
        <f>IF(B80&lt;&gt;"", (B80*0.514)+1.8304,"")</f>
        <v>19.3064</v>
      </c>
      <c r="X80" s="2">
        <f>IF(C80&lt;&gt;"", (C80*0.514)+1.8304,"")</f>
        <v>13.138400000000001</v>
      </c>
      <c r="Y80" s="2">
        <f>IF(D80&lt;&gt;"", (D80*0.514)+1.8304,"")</f>
        <v>10.5684</v>
      </c>
      <c r="Z80" s="2">
        <f>IF(E80&lt;&gt;"", (E80*0.514)+1.8304,"")</f>
        <v>6.4564000000000004</v>
      </c>
      <c r="AA80" s="2">
        <f>IF(F80&lt;&gt;"", (F80*0.514)+1.8304,"")</f>
        <v>19.3064</v>
      </c>
      <c r="AB80" s="2">
        <f>IF(G80&lt;&gt;"", (G80*0.514)+1.8304,"")</f>
        <v>35.754399999999997</v>
      </c>
      <c r="AC80" s="2">
        <f>IF(H80&lt;&gt;"", (H80*0.514)+1.8304,"")</f>
        <v>26.502400000000002</v>
      </c>
    </row>
    <row r="81" spans="1:29" hidden="1" x14ac:dyDescent="0.3">
      <c r="A81" s="1">
        <v>45353.902777777781</v>
      </c>
      <c r="B81">
        <v>14</v>
      </c>
      <c r="C81">
        <v>79</v>
      </c>
      <c r="D81">
        <v>32</v>
      </c>
      <c r="E81">
        <v>12</v>
      </c>
      <c r="F81">
        <v>14</v>
      </c>
      <c r="G81">
        <v>53</v>
      </c>
      <c r="H81">
        <v>50</v>
      </c>
      <c r="V81" s="19">
        <f>A81</f>
        <v>45353.902777777781</v>
      </c>
      <c r="W81" s="2">
        <f>IF(B81&lt;&gt;"", (B81*0.514)+1.8304,"")</f>
        <v>9.0263999999999989</v>
      </c>
      <c r="X81" s="2">
        <f>IF(C81&lt;&gt;"", (C81*0.514)+1.8304,"")</f>
        <v>42.436399999999999</v>
      </c>
      <c r="Y81" s="2">
        <f>IF(D81&lt;&gt;"", (D81*0.514)+1.8304,"")</f>
        <v>18.278400000000001</v>
      </c>
      <c r="Z81" s="2">
        <f>IF(E81&lt;&gt;"", (E81*0.514)+1.8304,"")</f>
        <v>7.9984000000000002</v>
      </c>
      <c r="AA81" s="2">
        <f>IF(F81&lt;&gt;"", (F81*0.514)+1.8304,"")</f>
        <v>9.0263999999999989</v>
      </c>
      <c r="AB81" s="2">
        <f>IF(G81&lt;&gt;"", (G81*0.514)+1.8304,"")</f>
        <v>29.072400000000002</v>
      </c>
      <c r="AC81" s="2">
        <f>IF(H81&lt;&gt;"", (H81*0.514)+1.8304,"")</f>
        <v>27.5304</v>
      </c>
    </row>
    <row r="82" spans="1:29" hidden="1" x14ac:dyDescent="0.3">
      <c r="A82" s="1">
        <v>45353.909722222219</v>
      </c>
      <c r="B82">
        <v>6</v>
      </c>
      <c r="C82">
        <v>76</v>
      </c>
      <c r="D82">
        <v>53</v>
      </c>
      <c r="E82">
        <v>14</v>
      </c>
      <c r="F82">
        <v>4</v>
      </c>
      <c r="G82">
        <v>22</v>
      </c>
      <c r="H82">
        <v>76</v>
      </c>
      <c r="V82" s="19">
        <f>A82</f>
        <v>45353.909722222219</v>
      </c>
      <c r="W82" s="2">
        <f>IF(B82&lt;&gt;"", (B82*0.514)+1.8304,"")</f>
        <v>4.9144000000000005</v>
      </c>
      <c r="X82" s="2">
        <f>IF(C82&lt;&gt;"", (C82*0.514)+1.8304,"")</f>
        <v>40.894399999999997</v>
      </c>
      <c r="Y82" s="2">
        <f>IF(D82&lt;&gt;"", (D82*0.514)+1.8304,"")</f>
        <v>29.072400000000002</v>
      </c>
      <c r="Z82" s="2">
        <f>IF(E82&lt;&gt;"", (E82*0.514)+1.8304,"")</f>
        <v>9.0263999999999989</v>
      </c>
      <c r="AA82" s="2">
        <f>IF(F82&lt;&gt;"", (F82*0.514)+1.8304,"")</f>
        <v>3.8864000000000001</v>
      </c>
      <c r="AB82" s="2">
        <f>IF(G82&lt;&gt;"", (G82*0.514)+1.8304,"")</f>
        <v>13.138400000000001</v>
      </c>
      <c r="AC82" s="2">
        <f>IF(H82&lt;&gt;"", (H82*0.514)+1.8304,"")</f>
        <v>40.894399999999997</v>
      </c>
    </row>
    <row r="83" spans="1:29" hidden="1" x14ac:dyDescent="0.3">
      <c r="A83" s="1">
        <v>45353.916666666664</v>
      </c>
      <c r="B83">
        <v>10</v>
      </c>
      <c r="C83">
        <v>110</v>
      </c>
      <c r="D83">
        <v>68</v>
      </c>
      <c r="E83">
        <v>4</v>
      </c>
      <c r="F83">
        <v>8</v>
      </c>
      <c r="G83">
        <v>113</v>
      </c>
      <c r="H83">
        <v>95</v>
      </c>
      <c r="V83" s="19">
        <f>A83</f>
        <v>45353.916666666664</v>
      </c>
      <c r="W83" s="2">
        <f>IF(B83&lt;&gt;"", (B83*0.514)+1.8304,"")</f>
        <v>6.9704000000000006</v>
      </c>
      <c r="X83" s="2">
        <f>IF(C83&lt;&gt;"", (C83*0.514)+1.8304,"")</f>
        <v>58.370399999999997</v>
      </c>
      <c r="Y83" s="2">
        <f>IF(D83&lt;&gt;"", (D83*0.514)+1.8304,"")</f>
        <v>36.782399999999996</v>
      </c>
      <c r="Z83" s="2">
        <f>IF(E83&lt;&gt;"", (E83*0.514)+1.8304,"")</f>
        <v>3.8864000000000001</v>
      </c>
      <c r="AA83" s="2">
        <f>IF(F83&lt;&gt;"", (F83*0.514)+1.8304,"")</f>
        <v>5.9424000000000001</v>
      </c>
      <c r="AB83" s="2">
        <f>IF(G83&lt;&gt;"", (G83*0.514)+1.8304,"")</f>
        <v>59.912399999999998</v>
      </c>
      <c r="AC83" s="2">
        <f>IF(H83&lt;&gt;"", (H83*0.514)+1.8304,"")</f>
        <v>50.660399999999996</v>
      </c>
    </row>
    <row r="84" spans="1:29" hidden="1" x14ac:dyDescent="0.3">
      <c r="A84" s="1">
        <v>45353.923611111109</v>
      </c>
      <c r="B84">
        <v>9</v>
      </c>
      <c r="C84">
        <v>60</v>
      </c>
      <c r="D84">
        <v>42</v>
      </c>
      <c r="E84">
        <v>5</v>
      </c>
      <c r="F84">
        <v>9</v>
      </c>
      <c r="G84">
        <v>99</v>
      </c>
      <c r="H84">
        <v>66</v>
      </c>
      <c r="V84" s="19">
        <f>A84</f>
        <v>45353.923611111109</v>
      </c>
      <c r="W84" s="2">
        <f>IF(B84&lt;&gt;"", (B84*0.514)+1.8304,"")</f>
        <v>6.4564000000000004</v>
      </c>
      <c r="X84" s="2">
        <f>IF(C84&lt;&gt;"", (C84*0.514)+1.8304,"")</f>
        <v>32.670400000000001</v>
      </c>
      <c r="Y84" s="2">
        <f>IF(D84&lt;&gt;"", (D84*0.514)+1.8304,"")</f>
        <v>23.418400000000002</v>
      </c>
      <c r="Z84" s="2">
        <f>IF(E84&lt;&gt;"", (E84*0.514)+1.8304,"")</f>
        <v>4.4004000000000003</v>
      </c>
      <c r="AA84" s="2">
        <f>IF(F84&lt;&gt;"", (F84*0.514)+1.8304,"")</f>
        <v>6.4564000000000004</v>
      </c>
      <c r="AB84" s="2">
        <f>IF(G84&lt;&gt;"", (G84*0.514)+1.8304,"")</f>
        <v>52.7164</v>
      </c>
      <c r="AC84" s="2">
        <f>IF(H84&lt;&gt;"", (H84*0.514)+1.8304,"")</f>
        <v>35.754399999999997</v>
      </c>
    </row>
    <row r="85" spans="1:29" hidden="1" x14ac:dyDescent="0.3">
      <c r="A85" s="1">
        <v>45353.930555555555</v>
      </c>
      <c r="B85">
        <v>8</v>
      </c>
      <c r="C85">
        <v>14</v>
      </c>
      <c r="D85">
        <v>23</v>
      </c>
      <c r="E85">
        <v>12</v>
      </c>
      <c r="F85">
        <v>11</v>
      </c>
      <c r="G85">
        <v>89</v>
      </c>
      <c r="H85">
        <v>58</v>
      </c>
      <c r="V85" s="19">
        <f>A85</f>
        <v>45353.930555555555</v>
      </c>
      <c r="W85" s="2">
        <f>IF(B85&lt;&gt;"", (B85*0.514)+1.8304,"")</f>
        <v>5.9424000000000001</v>
      </c>
      <c r="X85" s="2">
        <f>IF(C85&lt;&gt;"", (C85*0.514)+1.8304,"")</f>
        <v>9.0263999999999989</v>
      </c>
      <c r="Y85" s="2">
        <f>IF(D85&lt;&gt;"", (D85*0.514)+1.8304,"")</f>
        <v>13.6524</v>
      </c>
      <c r="Z85" s="2">
        <f>IF(E85&lt;&gt;"", (E85*0.514)+1.8304,"")</f>
        <v>7.9984000000000002</v>
      </c>
      <c r="AA85" s="2">
        <f>IF(F85&lt;&gt;"", (F85*0.514)+1.8304,"")</f>
        <v>7.4843999999999999</v>
      </c>
      <c r="AB85" s="2">
        <f>IF(G85&lt;&gt;"", (G85*0.514)+1.8304,"")</f>
        <v>47.5764</v>
      </c>
      <c r="AC85" s="2">
        <f>IF(H85&lt;&gt;"", (H85*0.514)+1.8304,"")</f>
        <v>31.642400000000002</v>
      </c>
    </row>
    <row r="86" spans="1:29" hidden="1" x14ac:dyDescent="0.3">
      <c r="A86" s="1">
        <v>45353.9375</v>
      </c>
      <c r="B86">
        <v>21</v>
      </c>
      <c r="C86">
        <v>28</v>
      </c>
      <c r="D86">
        <v>29</v>
      </c>
      <c r="E86">
        <v>7</v>
      </c>
      <c r="F86">
        <v>68</v>
      </c>
      <c r="G86">
        <v>59</v>
      </c>
      <c r="H86">
        <v>94</v>
      </c>
      <c r="V86" s="19">
        <f>A86</f>
        <v>45353.9375</v>
      </c>
      <c r="W86" s="2">
        <f>IF(B86&lt;&gt;"", (B86*0.514)+1.8304,"")</f>
        <v>12.624400000000001</v>
      </c>
      <c r="X86" s="2">
        <f>IF(C86&lt;&gt;"", (C86*0.514)+1.8304,"")</f>
        <v>16.2224</v>
      </c>
      <c r="Y86" s="2">
        <f>IF(D86&lt;&gt;"", (D86*0.514)+1.8304,"")</f>
        <v>16.7364</v>
      </c>
      <c r="Z86" s="2">
        <f>IF(E86&lt;&gt;"", (E86*0.514)+1.8304,"")</f>
        <v>5.4283999999999999</v>
      </c>
      <c r="AA86" s="2">
        <f>IF(F86&lt;&gt;"", (F86*0.514)+1.8304,"")</f>
        <v>36.782399999999996</v>
      </c>
      <c r="AB86" s="2">
        <f>IF(G86&lt;&gt;"", (G86*0.514)+1.8304,"")</f>
        <v>32.156399999999998</v>
      </c>
      <c r="AC86" s="2">
        <f>IF(H86&lt;&gt;"", (H86*0.514)+1.8304,"")</f>
        <v>50.1464</v>
      </c>
    </row>
    <row r="87" spans="1:29" hidden="1" x14ac:dyDescent="0.3">
      <c r="A87" s="1">
        <v>45353.944444444445</v>
      </c>
      <c r="B87">
        <v>21</v>
      </c>
      <c r="C87">
        <v>13</v>
      </c>
      <c r="D87">
        <v>33</v>
      </c>
      <c r="E87">
        <v>3</v>
      </c>
      <c r="F87">
        <v>80</v>
      </c>
      <c r="G87">
        <v>50</v>
      </c>
      <c r="H87">
        <v>62</v>
      </c>
      <c r="V87" s="19">
        <f>A87</f>
        <v>45353.944444444445</v>
      </c>
      <c r="W87" s="2">
        <f>IF(B87&lt;&gt;"", (B87*0.514)+1.8304,"")</f>
        <v>12.624400000000001</v>
      </c>
      <c r="X87" s="2">
        <f>IF(C87&lt;&gt;"", (C87*0.514)+1.8304,"")</f>
        <v>8.5123999999999995</v>
      </c>
      <c r="Y87" s="2">
        <f>IF(D87&lt;&gt;"", (D87*0.514)+1.8304,"")</f>
        <v>18.792400000000001</v>
      </c>
      <c r="Z87" s="2">
        <f>IF(E87&lt;&gt;"", (E87*0.514)+1.8304,"")</f>
        <v>3.3723999999999998</v>
      </c>
      <c r="AA87" s="2">
        <f>IF(F87&lt;&gt;"", (F87*0.514)+1.8304,"")</f>
        <v>42.950400000000002</v>
      </c>
      <c r="AB87" s="2">
        <f>IF(G87&lt;&gt;"", (G87*0.514)+1.8304,"")</f>
        <v>27.5304</v>
      </c>
      <c r="AC87" s="2">
        <f>IF(H87&lt;&gt;"", (H87*0.514)+1.8304,"")</f>
        <v>33.698399999999999</v>
      </c>
    </row>
    <row r="88" spans="1:29" hidden="1" x14ac:dyDescent="0.3">
      <c r="A88" s="1">
        <v>45353.951388888891</v>
      </c>
      <c r="B88">
        <v>18</v>
      </c>
      <c r="C88">
        <v>24</v>
      </c>
      <c r="D88">
        <v>23</v>
      </c>
      <c r="E88">
        <v>3</v>
      </c>
      <c r="F88">
        <v>16</v>
      </c>
      <c r="G88">
        <v>52</v>
      </c>
      <c r="H88">
        <v>97</v>
      </c>
      <c r="V88" s="19">
        <f>A88</f>
        <v>45353.951388888891</v>
      </c>
      <c r="W88" s="2">
        <f>IF(B88&lt;&gt;"", (B88*0.514)+1.8304,"")</f>
        <v>11.0824</v>
      </c>
      <c r="X88" s="2">
        <f>IF(C88&lt;&gt;"", (C88*0.514)+1.8304,"")</f>
        <v>14.166399999999999</v>
      </c>
      <c r="Y88" s="2">
        <f>IF(D88&lt;&gt;"", (D88*0.514)+1.8304,"")</f>
        <v>13.6524</v>
      </c>
      <c r="Z88" s="2">
        <f>IF(E88&lt;&gt;"", (E88*0.514)+1.8304,"")</f>
        <v>3.3723999999999998</v>
      </c>
      <c r="AA88" s="2">
        <f>IF(F88&lt;&gt;"", (F88*0.514)+1.8304,"")</f>
        <v>10.054400000000001</v>
      </c>
      <c r="AB88" s="2">
        <f>IF(G88&lt;&gt;"", (G88*0.514)+1.8304,"")</f>
        <v>28.558400000000002</v>
      </c>
      <c r="AC88" s="2">
        <f>IF(H88&lt;&gt;"", (H88*0.514)+1.8304,"")</f>
        <v>51.688400000000001</v>
      </c>
    </row>
    <row r="89" spans="1:29" hidden="1" x14ac:dyDescent="0.3">
      <c r="A89" s="1">
        <v>45353.958333333336</v>
      </c>
      <c r="B89">
        <v>63</v>
      </c>
      <c r="C89">
        <v>1</v>
      </c>
      <c r="D89">
        <v>21</v>
      </c>
      <c r="E89">
        <v>6</v>
      </c>
      <c r="F89">
        <v>7</v>
      </c>
      <c r="G89">
        <v>35</v>
      </c>
      <c r="H89">
        <v>85</v>
      </c>
      <c r="V89" s="19">
        <f>A89</f>
        <v>45353.958333333336</v>
      </c>
      <c r="W89" s="2">
        <f>IF(B89&lt;&gt;"", (B89*0.514)+1.8304,"")</f>
        <v>34.212399999999995</v>
      </c>
      <c r="X89" s="2">
        <f>IF(C89&lt;&gt;"", (C89*0.514)+1.8304,"")</f>
        <v>2.3444000000000003</v>
      </c>
      <c r="Y89" s="2">
        <f>IF(D89&lt;&gt;"", (D89*0.514)+1.8304,"")</f>
        <v>12.624400000000001</v>
      </c>
      <c r="Z89" s="2">
        <f>IF(E89&lt;&gt;"", (E89*0.514)+1.8304,"")</f>
        <v>4.9144000000000005</v>
      </c>
      <c r="AA89" s="2">
        <f>IF(F89&lt;&gt;"", (F89*0.514)+1.8304,"")</f>
        <v>5.4283999999999999</v>
      </c>
      <c r="AB89" s="2">
        <f>IF(G89&lt;&gt;"", (G89*0.514)+1.8304,"")</f>
        <v>19.820400000000003</v>
      </c>
      <c r="AC89" s="2">
        <f>IF(H89&lt;&gt;"", (H89*0.514)+1.8304,"")</f>
        <v>45.520399999999995</v>
      </c>
    </row>
    <row r="90" spans="1:29" hidden="1" x14ac:dyDescent="0.3">
      <c r="A90" s="1">
        <v>45353.965277777781</v>
      </c>
      <c r="B90">
        <v>108</v>
      </c>
      <c r="C90">
        <v>96</v>
      </c>
      <c r="D90">
        <v>18</v>
      </c>
      <c r="E90">
        <v>12</v>
      </c>
      <c r="F90">
        <v>13</v>
      </c>
      <c r="G90">
        <v>16</v>
      </c>
      <c r="H90">
        <v>86</v>
      </c>
      <c r="V90" s="19">
        <f>A90</f>
        <v>45353.965277777781</v>
      </c>
      <c r="W90" s="2">
        <f>IF(B90&lt;&gt;"", (B90*0.514)+1.8304,"")</f>
        <v>57.342399999999998</v>
      </c>
      <c r="X90" s="2">
        <f>IF(C90&lt;&gt;"", (C90*0.514)+1.8304,"")</f>
        <v>51.174399999999999</v>
      </c>
      <c r="Y90" s="2">
        <f>IF(D90&lt;&gt;"", (D90*0.514)+1.8304,"")</f>
        <v>11.0824</v>
      </c>
      <c r="Z90" s="2">
        <f>IF(E90&lt;&gt;"", (E90*0.514)+1.8304,"")</f>
        <v>7.9984000000000002</v>
      </c>
      <c r="AA90" s="2">
        <f>IF(F90&lt;&gt;"", (F90*0.514)+1.8304,"")</f>
        <v>8.5123999999999995</v>
      </c>
      <c r="AB90" s="2">
        <f>IF(G90&lt;&gt;"", (G90*0.514)+1.8304,"")</f>
        <v>10.054400000000001</v>
      </c>
      <c r="AC90" s="2">
        <f>IF(H90&lt;&gt;"", (H90*0.514)+1.8304,"")</f>
        <v>46.034399999999998</v>
      </c>
    </row>
    <row r="91" spans="1:29" hidden="1" x14ac:dyDescent="0.3">
      <c r="A91" s="1">
        <v>45353.972222222219</v>
      </c>
      <c r="B91">
        <v>92</v>
      </c>
      <c r="C91">
        <v>61</v>
      </c>
      <c r="D91">
        <v>12</v>
      </c>
      <c r="E91">
        <v>15</v>
      </c>
      <c r="F91">
        <v>55</v>
      </c>
      <c r="G91">
        <v>48</v>
      </c>
      <c r="H91">
        <v>129</v>
      </c>
      <c r="V91" s="19">
        <f>A91</f>
        <v>45353.972222222219</v>
      </c>
      <c r="W91" s="2">
        <f>IF(B91&lt;&gt;"", (B91*0.514)+1.8304,"")</f>
        <v>49.118400000000001</v>
      </c>
      <c r="X91" s="2">
        <f>IF(C91&lt;&gt;"", (C91*0.514)+1.8304,"")</f>
        <v>33.184399999999997</v>
      </c>
      <c r="Y91" s="2">
        <f>IF(D91&lt;&gt;"", (D91*0.514)+1.8304,"")</f>
        <v>7.9984000000000002</v>
      </c>
      <c r="Z91" s="2">
        <f>IF(E91&lt;&gt;"", (E91*0.514)+1.8304,"")</f>
        <v>9.5404</v>
      </c>
      <c r="AA91" s="2">
        <f>IF(F91&lt;&gt;"", (F91*0.514)+1.8304,"")</f>
        <v>30.1004</v>
      </c>
      <c r="AB91" s="2">
        <f>IF(G91&lt;&gt;"", (G91*0.514)+1.8304,"")</f>
        <v>26.502400000000002</v>
      </c>
      <c r="AC91" s="2">
        <f>IF(H91&lt;&gt;"", (H91*0.514)+1.8304,"")</f>
        <v>68.136399999999995</v>
      </c>
    </row>
    <row r="92" spans="1:29" hidden="1" x14ac:dyDescent="0.3">
      <c r="A92" s="1">
        <v>45353.979166666664</v>
      </c>
      <c r="B92">
        <v>60</v>
      </c>
      <c r="C92">
        <v>92</v>
      </c>
      <c r="D92">
        <v>18</v>
      </c>
      <c r="E92">
        <v>7</v>
      </c>
      <c r="F92">
        <v>58</v>
      </c>
      <c r="G92">
        <v>57</v>
      </c>
      <c r="H92">
        <v>106</v>
      </c>
      <c r="V92" s="19">
        <f>A92</f>
        <v>45353.979166666664</v>
      </c>
      <c r="W92" s="2">
        <f>IF(B92&lt;&gt;"", (B92*0.514)+1.8304,"")</f>
        <v>32.670400000000001</v>
      </c>
      <c r="X92" s="2">
        <f>IF(C92&lt;&gt;"", (C92*0.514)+1.8304,"")</f>
        <v>49.118400000000001</v>
      </c>
      <c r="Y92" s="2">
        <f>IF(D92&lt;&gt;"", (D92*0.514)+1.8304,"")</f>
        <v>11.0824</v>
      </c>
      <c r="Z92" s="2">
        <f>IF(E92&lt;&gt;"", (E92*0.514)+1.8304,"")</f>
        <v>5.4283999999999999</v>
      </c>
      <c r="AA92" s="2">
        <f>IF(F92&lt;&gt;"", (F92*0.514)+1.8304,"")</f>
        <v>31.642400000000002</v>
      </c>
      <c r="AB92" s="2">
        <f>IF(G92&lt;&gt;"", (G92*0.514)+1.8304,"")</f>
        <v>31.128400000000003</v>
      </c>
      <c r="AC92" s="2">
        <f>IF(H92&lt;&gt;"", (H92*0.514)+1.8304,"")</f>
        <v>56.314399999999999</v>
      </c>
    </row>
    <row r="93" spans="1:29" hidden="1" x14ac:dyDescent="0.3">
      <c r="A93" s="1">
        <v>45353.986111111109</v>
      </c>
      <c r="B93">
        <v>56</v>
      </c>
      <c r="C93">
        <v>31</v>
      </c>
      <c r="D93">
        <v>21</v>
      </c>
      <c r="E93">
        <v>14</v>
      </c>
      <c r="F93">
        <v>37</v>
      </c>
      <c r="G93">
        <v>26</v>
      </c>
      <c r="H93">
        <v>104</v>
      </c>
      <c r="V93" s="19">
        <f>A93</f>
        <v>45353.986111111109</v>
      </c>
      <c r="W93" s="2">
        <f>IF(B93&lt;&gt;"", (B93*0.514)+1.8304,"")</f>
        <v>30.6144</v>
      </c>
      <c r="X93" s="2">
        <f>IF(C93&lt;&gt;"", (C93*0.514)+1.8304,"")</f>
        <v>17.764400000000002</v>
      </c>
      <c r="Y93" s="2">
        <f>IF(D93&lt;&gt;"", (D93*0.514)+1.8304,"")</f>
        <v>12.624400000000001</v>
      </c>
      <c r="Z93" s="2">
        <f>IF(E93&lt;&gt;"", (E93*0.514)+1.8304,"")</f>
        <v>9.0263999999999989</v>
      </c>
      <c r="AA93" s="2">
        <f>IF(F93&lt;&gt;"", (F93*0.514)+1.8304,"")</f>
        <v>20.848400000000002</v>
      </c>
      <c r="AB93" s="2">
        <f>IF(G93&lt;&gt;"", (G93*0.514)+1.8304,"")</f>
        <v>15.194400000000002</v>
      </c>
      <c r="AC93" s="2">
        <f>IF(H93&lt;&gt;"", (H93*0.514)+1.8304,"")</f>
        <v>55.2864</v>
      </c>
    </row>
    <row r="94" spans="1:29" hidden="1" x14ac:dyDescent="0.3">
      <c r="A94" s="1">
        <v>45353.993055555555</v>
      </c>
      <c r="B94">
        <v>35</v>
      </c>
      <c r="C94">
        <v>33</v>
      </c>
      <c r="D94">
        <v>52</v>
      </c>
      <c r="E94">
        <v>12</v>
      </c>
      <c r="F94">
        <v>55</v>
      </c>
      <c r="G94">
        <v>41</v>
      </c>
      <c r="H94">
        <v>91</v>
      </c>
      <c r="V94" s="19">
        <f>A94</f>
        <v>45353.993055555555</v>
      </c>
      <c r="W94" s="2">
        <f>IF(B94&lt;&gt;"", (B94*0.514)+1.8304,"")</f>
        <v>19.820400000000003</v>
      </c>
      <c r="X94" s="2">
        <f>IF(C94&lt;&gt;"", (C94*0.514)+1.8304,"")</f>
        <v>18.792400000000001</v>
      </c>
      <c r="Y94" s="2">
        <f>IF(D94&lt;&gt;"", (D94*0.514)+1.8304,"")</f>
        <v>28.558400000000002</v>
      </c>
      <c r="Z94" s="2">
        <f>IF(E94&lt;&gt;"", (E94*0.514)+1.8304,"")</f>
        <v>7.9984000000000002</v>
      </c>
      <c r="AA94" s="2">
        <f>IF(F94&lt;&gt;"", (F94*0.514)+1.8304,"")</f>
        <v>30.1004</v>
      </c>
      <c r="AB94" s="2">
        <f>IF(G94&lt;&gt;"", (G94*0.514)+1.8304,"")</f>
        <v>22.904400000000003</v>
      </c>
      <c r="AC94" s="2">
        <f>IF(H94&lt;&gt;"", (H94*0.514)+1.8304,"")</f>
        <v>48.604399999999998</v>
      </c>
    </row>
    <row r="95" spans="1:29" hidden="1" x14ac:dyDescent="0.3">
      <c r="A95" s="1">
        <v>45354</v>
      </c>
      <c r="B95">
        <v>23</v>
      </c>
      <c r="C95">
        <v>54</v>
      </c>
      <c r="D95">
        <v>37</v>
      </c>
      <c r="E95">
        <v>1</v>
      </c>
      <c r="F95">
        <v>47</v>
      </c>
      <c r="G95">
        <v>50</v>
      </c>
      <c r="H95">
        <v>108</v>
      </c>
      <c r="V95" s="19">
        <f>A95</f>
        <v>45354</v>
      </c>
      <c r="W95" s="2">
        <f>IF(B95&lt;&gt;"", (B95*0.514)+1.8304,"")</f>
        <v>13.6524</v>
      </c>
      <c r="X95" s="2">
        <f>IF(C95&lt;&gt;"", (C95*0.514)+1.8304,"")</f>
        <v>29.586400000000001</v>
      </c>
      <c r="Y95" s="2">
        <f>IF(D95&lt;&gt;"", (D95*0.514)+1.8304,"")</f>
        <v>20.848400000000002</v>
      </c>
      <c r="Z95" s="2">
        <f>IF(E95&lt;&gt;"", (E95*0.514)+1.8304,"")</f>
        <v>2.3444000000000003</v>
      </c>
      <c r="AA95" s="2">
        <f>IF(F95&lt;&gt;"", (F95*0.514)+1.8304,"")</f>
        <v>25.988400000000002</v>
      </c>
      <c r="AB95" s="2">
        <f>IF(G95&lt;&gt;"", (G95*0.514)+1.8304,"")</f>
        <v>27.5304</v>
      </c>
      <c r="AC95" s="2">
        <f>IF(H95&lt;&gt;"", (H95*0.514)+1.8304,"")</f>
        <v>57.342399999999998</v>
      </c>
    </row>
    <row r="96" spans="1:29" hidden="1" x14ac:dyDescent="0.3">
      <c r="A96" s="1">
        <v>45354.006944444445</v>
      </c>
      <c r="B96">
        <v>27</v>
      </c>
      <c r="C96">
        <v>4</v>
      </c>
      <c r="D96">
        <v>20</v>
      </c>
      <c r="E96">
        <v>4</v>
      </c>
      <c r="F96">
        <v>98</v>
      </c>
      <c r="G96">
        <v>43</v>
      </c>
      <c r="H96">
        <v>80</v>
      </c>
      <c r="V96" s="19">
        <f>A96</f>
        <v>45354.006944444445</v>
      </c>
      <c r="W96" s="2">
        <f>IF(B96&lt;&gt;"", (B96*0.514)+1.8304,"")</f>
        <v>15.708400000000001</v>
      </c>
      <c r="X96" s="2">
        <f>IF(C96&lt;&gt;"", (C96*0.514)+1.8304,"")</f>
        <v>3.8864000000000001</v>
      </c>
      <c r="Y96" s="2">
        <f>IF(D96&lt;&gt;"", (D96*0.514)+1.8304,"")</f>
        <v>12.110400000000002</v>
      </c>
      <c r="Z96" s="2">
        <f>IF(E96&lt;&gt;"", (E96*0.514)+1.8304,"")</f>
        <v>3.8864000000000001</v>
      </c>
      <c r="AA96" s="2">
        <f>IF(F96&lt;&gt;"", (F96*0.514)+1.8304,"")</f>
        <v>52.202399999999997</v>
      </c>
      <c r="AB96" s="2">
        <f>IF(G96&lt;&gt;"", (G96*0.514)+1.8304,"")</f>
        <v>23.932400000000001</v>
      </c>
      <c r="AC96" s="2">
        <f>IF(H96&lt;&gt;"", (H96*0.514)+1.8304,"")</f>
        <v>42.950400000000002</v>
      </c>
    </row>
    <row r="97" spans="1:29" hidden="1" x14ac:dyDescent="0.3">
      <c r="A97" s="1">
        <v>45354.013888888891</v>
      </c>
      <c r="B97">
        <v>9</v>
      </c>
      <c r="C97">
        <v>58</v>
      </c>
      <c r="D97">
        <v>27</v>
      </c>
      <c r="E97">
        <v>34</v>
      </c>
      <c r="F97">
        <v>74</v>
      </c>
      <c r="G97">
        <v>53</v>
      </c>
      <c r="H97">
        <v>95</v>
      </c>
      <c r="V97" s="19">
        <f>A97</f>
        <v>45354.013888888891</v>
      </c>
      <c r="W97" s="2">
        <f>IF(B97&lt;&gt;"", (B97*0.514)+1.8304,"")</f>
        <v>6.4564000000000004</v>
      </c>
      <c r="X97" s="2">
        <f>IF(C97&lt;&gt;"", (C97*0.514)+1.8304,"")</f>
        <v>31.642400000000002</v>
      </c>
      <c r="Y97" s="2">
        <f>IF(D97&lt;&gt;"", (D97*0.514)+1.8304,"")</f>
        <v>15.708400000000001</v>
      </c>
      <c r="Z97" s="2">
        <f>IF(E97&lt;&gt;"", (E97*0.514)+1.8304,"")</f>
        <v>19.3064</v>
      </c>
      <c r="AA97" s="2">
        <f>IF(F97&lt;&gt;"", (F97*0.514)+1.8304,"")</f>
        <v>39.866399999999999</v>
      </c>
      <c r="AB97" s="2">
        <f>IF(G97&lt;&gt;"", (G97*0.514)+1.8304,"")</f>
        <v>29.072400000000002</v>
      </c>
      <c r="AC97" s="2">
        <f>IF(H97&lt;&gt;"", (H97*0.514)+1.8304,"")</f>
        <v>50.660399999999996</v>
      </c>
    </row>
    <row r="98" spans="1:29" hidden="1" x14ac:dyDescent="0.3">
      <c r="A98" s="1">
        <v>45354.020833333336</v>
      </c>
      <c r="B98">
        <v>20</v>
      </c>
      <c r="C98">
        <v>36</v>
      </c>
      <c r="D98">
        <v>25</v>
      </c>
      <c r="E98">
        <v>5</v>
      </c>
      <c r="F98">
        <v>75</v>
      </c>
      <c r="G98">
        <v>14</v>
      </c>
      <c r="H98">
        <v>116</v>
      </c>
      <c r="V98" s="19">
        <f>A98</f>
        <v>45354.020833333336</v>
      </c>
      <c r="W98" s="2">
        <f>IF(B98&lt;&gt;"", (B98*0.514)+1.8304,"")</f>
        <v>12.110400000000002</v>
      </c>
      <c r="X98" s="2">
        <f>IF(C98&lt;&gt;"", (C98*0.514)+1.8304,"")</f>
        <v>20.334400000000002</v>
      </c>
      <c r="Y98" s="2">
        <f>IF(D98&lt;&gt;"", (D98*0.514)+1.8304,"")</f>
        <v>14.680399999999999</v>
      </c>
      <c r="Z98" s="2">
        <f>IF(E98&lt;&gt;"", (E98*0.514)+1.8304,"")</f>
        <v>4.4004000000000003</v>
      </c>
      <c r="AA98" s="2">
        <f>IF(F98&lt;&gt;"", (F98*0.514)+1.8304,"")</f>
        <v>40.380400000000002</v>
      </c>
      <c r="AB98" s="2">
        <f>IF(G98&lt;&gt;"", (G98*0.514)+1.8304,"")</f>
        <v>9.0263999999999989</v>
      </c>
      <c r="AC98" s="2">
        <f>IF(H98&lt;&gt;"", (H98*0.514)+1.8304,"")</f>
        <v>61.4544</v>
      </c>
    </row>
    <row r="99" spans="1:29" hidden="1" x14ac:dyDescent="0.3">
      <c r="A99" s="1">
        <v>45354.027777777781</v>
      </c>
      <c r="B99">
        <v>9</v>
      </c>
      <c r="C99">
        <v>83</v>
      </c>
      <c r="D99">
        <v>53</v>
      </c>
      <c r="E99">
        <v>10</v>
      </c>
      <c r="F99">
        <v>89</v>
      </c>
      <c r="G99">
        <v>78</v>
      </c>
      <c r="H99">
        <v>108</v>
      </c>
      <c r="V99" s="19">
        <f>A99</f>
        <v>45354.027777777781</v>
      </c>
      <c r="W99" s="2">
        <f>IF(B99&lt;&gt;"", (B99*0.514)+1.8304,"")</f>
        <v>6.4564000000000004</v>
      </c>
      <c r="X99" s="2">
        <f>IF(C99&lt;&gt;"", (C99*0.514)+1.8304,"")</f>
        <v>44.492399999999996</v>
      </c>
      <c r="Y99" s="2">
        <f>IF(D99&lt;&gt;"", (D99*0.514)+1.8304,"")</f>
        <v>29.072400000000002</v>
      </c>
      <c r="Z99" s="2">
        <f>IF(E99&lt;&gt;"", (E99*0.514)+1.8304,"")</f>
        <v>6.9704000000000006</v>
      </c>
      <c r="AA99" s="2">
        <f>IF(F99&lt;&gt;"", (F99*0.514)+1.8304,"")</f>
        <v>47.5764</v>
      </c>
      <c r="AB99" s="2">
        <f>IF(G99&lt;&gt;"", (G99*0.514)+1.8304,"")</f>
        <v>41.922399999999996</v>
      </c>
      <c r="AC99" s="2">
        <f>IF(H99&lt;&gt;"", (H99*0.514)+1.8304,"")</f>
        <v>57.342399999999998</v>
      </c>
    </row>
    <row r="100" spans="1:29" hidden="1" x14ac:dyDescent="0.3">
      <c r="A100" s="1">
        <v>45354.034722222219</v>
      </c>
      <c r="B100">
        <v>1</v>
      </c>
      <c r="C100">
        <v>58</v>
      </c>
      <c r="D100">
        <v>42</v>
      </c>
      <c r="E100">
        <v>4</v>
      </c>
      <c r="F100">
        <v>62</v>
      </c>
      <c r="G100">
        <v>68</v>
      </c>
      <c r="H100">
        <v>53</v>
      </c>
      <c r="V100" s="19">
        <f>A100</f>
        <v>45354.034722222219</v>
      </c>
      <c r="W100" s="2">
        <f>IF(B100&lt;&gt;"", (B100*0.514)+1.8304,"")</f>
        <v>2.3444000000000003</v>
      </c>
      <c r="X100" s="2">
        <f>IF(C100&lt;&gt;"", (C100*0.514)+1.8304,"")</f>
        <v>31.642400000000002</v>
      </c>
      <c r="Y100" s="2">
        <f>IF(D100&lt;&gt;"", (D100*0.514)+1.8304,"")</f>
        <v>23.418400000000002</v>
      </c>
      <c r="Z100" s="2">
        <f>IF(E100&lt;&gt;"", (E100*0.514)+1.8304,"")</f>
        <v>3.8864000000000001</v>
      </c>
      <c r="AA100" s="2">
        <f>IF(F100&lt;&gt;"", (F100*0.514)+1.8304,"")</f>
        <v>33.698399999999999</v>
      </c>
      <c r="AB100" s="2">
        <f>IF(G100&lt;&gt;"", (G100*0.514)+1.8304,"")</f>
        <v>36.782399999999996</v>
      </c>
      <c r="AC100" s="2">
        <f>IF(H100&lt;&gt;"", (H100*0.514)+1.8304,"")</f>
        <v>29.072400000000002</v>
      </c>
    </row>
    <row r="101" spans="1:29" hidden="1" x14ac:dyDescent="0.3">
      <c r="A101" s="1">
        <v>45354.041666666664</v>
      </c>
      <c r="B101">
        <v>1</v>
      </c>
      <c r="C101">
        <v>43</v>
      </c>
      <c r="D101">
        <v>13</v>
      </c>
      <c r="E101">
        <v>13</v>
      </c>
      <c r="F101">
        <v>59</v>
      </c>
      <c r="G101">
        <v>88</v>
      </c>
      <c r="H101">
        <v>68</v>
      </c>
      <c r="V101" s="19">
        <f>A101</f>
        <v>45354.041666666664</v>
      </c>
      <c r="W101" s="2">
        <f>IF(B101&lt;&gt;"", (B101*0.514)+1.8304,"")</f>
        <v>2.3444000000000003</v>
      </c>
      <c r="X101" s="2">
        <f>IF(C101&lt;&gt;"", (C101*0.514)+1.8304,"")</f>
        <v>23.932400000000001</v>
      </c>
      <c r="Y101" s="2">
        <f>IF(D101&lt;&gt;"", (D101*0.514)+1.8304,"")</f>
        <v>8.5123999999999995</v>
      </c>
      <c r="Z101" s="2">
        <f>IF(E101&lt;&gt;"", (E101*0.514)+1.8304,"")</f>
        <v>8.5123999999999995</v>
      </c>
      <c r="AA101" s="2">
        <f>IF(F101&lt;&gt;"", (F101*0.514)+1.8304,"")</f>
        <v>32.156399999999998</v>
      </c>
      <c r="AB101" s="2">
        <f>IF(G101&lt;&gt;"", (G101*0.514)+1.8304,"")</f>
        <v>47.062399999999997</v>
      </c>
      <c r="AC101" s="2">
        <f>IF(H101&lt;&gt;"", (H101*0.514)+1.8304,"")</f>
        <v>36.782399999999996</v>
      </c>
    </row>
    <row r="102" spans="1:29" hidden="1" x14ac:dyDescent="0.3">
      <c r="A102" s="1">
        <v>45354.048611111109</v>
      </c>
      <c r="B102">
        <v>1</v>
      </c>
      <c r="C102">
        <v>75</v>
      </c>
      <c r="D102">
        <v>17</v>
      </c>
      <c r="E102">
        <v>4</v>
      </c>
      <c r="F102">
        <v>67</v>
      </c>
      <c r="G102">
        <v>29</v>
      </c>
      <c r="H102">
        <v>56</v>
      </c>
      <c r="V102" s="19">
        <f>A102</f>
        <v>45354.048611111109</v>
      </c>
      <c r="W102" s="2">
        <f>IF(B102&lt;&gt;"", (B102*0.514)+1.8304,"")</f>
        <v>2.3444000000000003</v>
      </c>
      <c r="X102" s="2">
        <f>IF(C102&lt;&gt;"", (C102*0.514)+1.8304,"")</f>
        <v>40.380400000000002</v>
      </c>
      <c r="Y102" s="2">
        <f>IF(D102&lt;&gt;"", (D102*0.514)+1.8304,"")</f>
        <v>10.5684</v>
      </c>
      <c r="Z102" s="2">
        <f>IF(E102&lt;&gt;"", (E102*0.514)+1.8304,"")</f>
        <v>3.8864000000000001</v>
      </c>
      <c r="AA102" s="2">
        <f>IF(F102&lt;&gt;"", (F102*0.514)+1.8304,"")</f>
        <v>36.2684</v>
      </c>
      <c r="AB102" s="2">
        <f>IF(G102&lt;&gt;"", (G102*0.514)+1.8304,"")</f>
        <v>16.7364</v>
      </c>
      <c r="AC102" s="2">
        <f>IF(H102&lt;&gt;"", (H102*0.514)+1.8304,"")</f>
        <v>30.6144</v>
      </c>
    </row>
    <row r="103" spans="1:29" hidden="1" x14ac:dyDescent="0.3">
      <c r="A103" s="1">
        <v>45354.055555555555</v>
      </c>
      <c r="B103">
        <v>7</v>
      </c>
      <c r="C103">
        <v>17</v>
      </c>
      <c r="D103">
        <v>13</v>
      </c>
      <c r="E103">
        <v>3</v>
      </c>
      <c r="F103">
        <v>63</v>
      </c>
      <c r="G103">
        <v>15</v>
      </c>
      <c r="H103">
        <v>65</v>
      </c>
      <c r="V103" s="19">
        <f>A103</f>
        <v>45354.055555555555</v>
      </c>
      <c r="W103" s="2">
        <f>IF(B103&lt;&gt;"", (B103*0.514)+1.8304,"")</f>
        <v>5.4283999999999999</v>
      </c>
      <c r="X103" s="2">
        <f>IF(C103&lt;&gt;"", (C103*0.514)+1.8304,"")</f>
        <v>10.5684</v>
      </c>
      <c r="Y103" s="2">
        <f>IF(D103&lt;&gt;"", (D103*0.514)+1.8304,"")</f>
        <v>8.5123999999999995</v>
      </c>
      <c r="Z103" s="2">
        <f>IF(E103&lt;&gt;"", (E103*0.514)+1.8304,"")</f>
        <v>3.3723999999999998</v>
      </c>
      <c r="AA103" s="2">
        <f>IF(F103&lt;&gt;"", (F103*0.514)+1.8304,"")</f>
        <v>34.212399999999995</v>
      </c>
      <c r="AB103" s="2">
        <f>IF(G103&lt;&gt;"", (G103*0.514)+1.8304,"")</f>
        <v>9.5404</v>
      </c>
      <c r="AC103" s="2">
        <f>IF(H103&lt;&gt;"", (H103*0.514)+1.8304,"")</f>
        <v>35.240400000000001</v>
      </c>
    </row>
    <row r="104" spans="1:29" hidden="1" x14ac:dyDescent="0.3">
      <c r="A104" s="1">
        <v>45354.0625</v>
      </c>
      <c r="B104">
        <v>13</v>
      </c>
      <c r="C104">
        <v>51</v>
      </c>
      <c r="D104">
        <v>18</v>
      </c>
      <c r="E104">
        <v>1</v>
      </c>
      <c r="F104">
        <v>103</v>
      </c>
      <c r="G104">
        <v>16</v>
      </c>
      <c r="H104">
        <v>63</v>
      </c>
      <c r="V104" s="19">
        <f>A104</f>
        <v>45354.0625</v>
      </c>
      <c r="W104" s="2">
        <f>IF(B104&lt;&gt;"", (B104*0.514)+1.8304,"")</f>
        <v>8.5123999999999995</v>
      </c>
      <c r="X104" s="2">
        <f>IF(C104&lt;&gt;"", (C104*0.514)+1.8304,"")</f>
        <v>28.044400000000003</v>
      </c>
      <c r="Y104" s="2">
        <f>IF(D104&lt;&gt;"", (D104*0.514)+1.8304,"")</f>
        <v>11.0824</v>
      </c>
      <c r="Z104" s="2">
        <f>IF(E104&lt;&gt;"", (E104*0.514)+1.8304,"")</f>
        <v>2.3444000000000003</v>
      </c>
      <c r="AA104" s="2">
        <f>IF(F104&lt;&gt;"", (F104*0.514)+1.8304,"")</f>
        <v>54.772399999999998</v>
      </c>
      <c r="AB104" s="2">
        <f>IF(G104&lt;&gt;"", (G104*0.514)+1.8304,"")</f>
        <v>10.054400000000001</v>
      </c>
      <c r="AC104" s="2">
        <f>IF(H104&lt;&gt;"", (H104*0.514)+1.8304,"")</f>
        <v>34.212399999999995</v>
      </c>
    </row>
    <row r="105" spans="1:29" hidden="1" x14ac:dyDescent="0.3">
      <c r="A105" s="1">
        <v>45354.069444444445</v>
      </c>
      <c r="B105">
        <v>11</v>
      </c>
      <c r="C105">
        <v>64</v>
      </c>
      <c r="D105">
        <v>13</v>
      </c>
      <c r="E105">
        <v>1</v>
      </c>
      <c r="F105">
        <v>96</v>
      </c>
      <c r="G105">
        <v>0</v>
      </c>
      <c r="H105">
        <v>119</v>
      </c>
      <c r="V105" s="19">
        <f>A105</f>
        <v>45354.069444444445</v>
      </c>
      <c r="W105" s="2">
        <f>IF(B105&lt;&gt;"", (B105*0.514)+1.8304,"")</f>
        <v>7.4843999999999999</v>
      </c>
      <c r="X105" s="2">
        <f>IF(C105&lt;&gt;"", (C105*0.514)+1.8304,"")</f>
        <v>34.726399999999998</v>
      </c>
      <c r="Y105" s="2">
        <f>IF(D105&lt;&gt;"", (D105*0.514)+1.8304,"")</f>
        <v>8.5123999999999995</v>
      </c>
      <c r="Z105" s="2">
        <f>IF(E105&lt;&gt;"", (E105*0.514)+1.8304,"")</f>
        <v>2.3444000000000003</v>
      </c>
      <c r="AA105" s="2">
        <f>IF(F105&lt;&gt;"", (F105*0.514)+1.8304,"")</f>
        <v>51.174399999999999</v>
      </c>
      <c r="AB105" s="2">
        <f>IF(G105&lt;&gt;"", (G105*0.514)+1.8304,"")</f>
        <v>1.8304</v>
      </c>
      <c r="AC105" s="2">
        <f>IF(H105&lt;&gt;"", (H105*0.514)+1.8304,"")</f>
        <v>62.996400000000001</v>
      </c>
    </row>
    <row r="106" spans="1:29" hidden="1" x14ac:dyDescent="0.3">
      <c r="A106" s="1">
        <v>45354.076388888891</v>
      </c>
      <c r="B106">
        <v>7</v>
      </c>
      <c r="C106">
        <v>77</v>
      </c>
      <c r="D106">
        <v>16</v>
      </c>
      <c r="E106">
        <v>0</v>
      </c>
      <c r="F106">
        <v>57</v>
      </c>
      <c r="G106">
        <v>9</v>
      </c>
      <c r="H106">
        <v>122</v>
      </c>
      <c r="V106" s="19">
        <f>A106</f>
        <v>45354.076388888891</v>
      </c>
      <c r="W106" s="2">
        <f>IF(B106&lt;&gt;"", (B106*0.514)+1.8304,"")</f>
        <v>5.4283999999999999</v>
      </c>
      <c r="X106" s="2">
        <f>IF(C106&lt;&gt;"", (C106*0.514)+1.8304,"")</f>
        <v>41.4084</v>
      </c>
      <c r="Y106" s="2">
        <f>IF(D106&lt;&gt;"", (D106*0.514)+1.8304,"")</f>
        <v>10.054400000000001</v>
      </c>
      <c r="Z106" s="2">
        <f>IF(E106&lt;&gt;"", (E106*0.514)+1.8304,"")</f>
        <v>1.8304</v>
      </c>
      <c r="AA106" s="2">
        <f>IF(F106&lt;&gt;"", (F106*0.514)+1.8304,"")</f>
        <v>31.128400000000003</v>
      </c>
      <c r="AB106" s="2">
        <f>IF(G106&lt;&gt;"", (G106*0.514)+1.8304,"")</f>
        <v>6.4564000000000004</v>
      </c>
      <c r="AC106" s="2">
        <f>IF(H106&lt;&gt;"", (H106*0.514)+1.8304,"")</f>
        <v>64.538399999999996</v>
      </c>
    </row>
    <row r="107" spans="1:29" hidden="1" x14ac:dyDescent="0.3">
      <c r="A107" s="1">
        <v>45354.083333333336</v>
      </c>
      <c r="B107">
        <v>11</v>
      </c>
      <c r="C107">
        <v>62</v>
      </c>
      <c r="D107">
        <v>7</v>
      </c>
      <c r="E107">
        <v>1</v>
      </c>
      <c r="F107">
        <v>36</v>
      </c>
      <c r="G107">
        <v>16</v>
      </c>
      <c r="H107">
        <v>132</v>
      </c>
      <c r="V107" s="19">
        <f>A107</f>
        <v>45354.083333333336</v>
      </c>
      <c r="W107" s="2">
        <f>IF(B107&lt;&gt;"", (B107*0.514)+1.8304,"")</f>
        <v>7.4843999999999999</v>
      </c>
      <c r="X107" s="2">
        <f>IF(C107&lt;&gt;"", (C107*0.514)+1.8304,"")</f>
        <v>33.698399999999999</v>
      </c>
      <c r="Y107" s="2">
        <f>IF(D107&lt;&gt;"", (D107*0.514)+1.8304,"")</f>
        <v>5.4283999999999999</v>
      </c>
      <c r="Z107" s="2">
        <f>IF(E107&lt;&gt;"", (E107*0.514)+1.8304,"")</f>
        <v>2.3444000000000003</v>
      </c>
      <c r="AA107" s="2">
        <f>IF(F107&lt;&gt;"", (F107*0.514)+1.8304,"")</f>
        <v>20.334400000000002</v>
      </c>
      <c r="AB107" s="2">
        <f>IF(G107&lt;&gt;"", (G107*0.514)+1.8304,"")</f>
        <v>10.054400000000001</v>
      </c>
      <c r="AC107" s="2">
        <f>IF(H107&lt;&gt;"", (H107*0.514)+1.8304,"")</f>
        <v>69.678399999999996</v>
      </c>
    </row>
    <row r="108" spans="1:29" hidden="1" x14ac:dyDescent="0.3">
      <c r="A108" s="1">
        <v>45354.090277777781</v>
      </c>
      <c r="B108">
        <v>22</v>
      </c>
      <c r="C108">
        <v>40</v>
      </c>
      <c r="D108">
        <v>9</v>
      </c>
      <c r="E108">
        <v>2</v>
      </c>
      <c r="F108">
        <v>20</v>
      </c>
      <c r="G108">
        <v>8</v>
      </c>
      <c r="H108">
        <v>131</v>
      </c>
      <c r="V108" s="19">
        <f>A108</f>
        <v>45354.090277777781</v>
      </c>
      <c r="W108" s="2">
        <f>IF(B108&lt;&gt;"", (B108*0.514)+1.8304,"")</f>
        <v>13.138400000000001</v>
      </c>
      <c r="X108" s="2">
        <f>IF(C108&lt;&gt;"", (C108*0.514)+1.8304,"")</f>
        <v>22.390400000000003</v>
      </c>
      <c r="Y108" s="2">
        <f>IF(D108&lt;&gt;"", (D108*0.514)+1.8304,"")</f>
        <v>6.4564000000000004</v>
      </c>
      <c r="Z108" s="2">
        <f>IF(E108&lt;&gt;"", (E108*0.514)+1.8304,"")</f>
        <v>2.8584000000000001</v>
      </c>
      <c r="AA108" s="2">
        <f>IF(F108&lt;&gt;"", (F108*0.514)+1.8304,"")</f>
        <v>12.110400000000002</v>
      </c>
      <c r="AB108" s="2">
        <f>IF(G108&lt;&gt;"", (G108*0.514)+1.8304,"")</f>
        <v>5.9424000000000001</v>
      </c>
      <c r="AC108" s="2">
        <f>IF(H108&lt;&gt;"", (H108*0.514)+1.8304,"")</f>
        <v>69.164400000000001</v>
      </c>
    </row>
    <row r="109" spans="1:29" hidden="1" x14ac:dyDescent="0.3">
      <c r="A109" s="1">
        <v>45354.097222222219</v>
      </c>
      <c r="B109">
        <v>32</v>
      </c>
      <c r="C109">
        <v>7</v>
      </c>
      <c r="D109">
        <v>10</v>
      </c>
      <c r="E109">
        <v>3</v>
      </c>
      <c r="F109">
        <v>21</v>
      </c>
      <c r="G109">
        <v>41</v>
      </c>
      <c r="H109">
        <v>120</v>
      </c>
      <c r="V109" s="19">
        <f>A109</f>
        <v>45354.097222222219</v>
      </c>
      <c r="W109" s="2">
        <f>IF(B109&lt;&gt;"", (B109*0.514)+1.8304,"")</f>
        <v>18.278400000000001</v>
      </c>
      <c r="X109" s="2">
        <f>IF(C109&lt;&gt;"", (C109*0.514)+1.8304,"")</f>
        <v>5.4283999999999999</v>
      </c>
      <c r="Y109" s="2">
        <f>IF(D109&lt;&gt;"", (D109*0.514)+1.8304,"")</f>
        <v>6.9704000000000006</v>
      </c>
      <c r="Z109" s="2">
        <f>IF(E109&lt;&gt;"", (E109*0.514)+1.8304,"")</f>
        <v>3.3723999999999998</v>
      </c>
      <c r="AA109" s="2">
        <f>IF(F109&lt;&gt;"", (F109*0.514)+1.8304,"")</f>
        <v>12.624400000000001</v>
      </c>
      <c r="AB109" s="2">
        <f>IF(G109&lt;&gt;"", (G109*0.514)+1.8304,"")</f>
        <v>22.904400000000003</v>
      </c>
      <c r="AC109" s="2">
        <f>IF(H109&lt;&gt;"", (H109*0.514)+1.8304,"")</f>
        <v>63.510399999999997</v>
      </c>
    </row>
    <row r="110" spans="1:29" hidden="1" x14ac:dyDescent="0.3">
      <c r="A110" s="1">
        <v>45354.104166666664</v>
      </c>
      <c r="B110">
        <v>13</v>
      </c>
      <c r="C110">
        <v>13</v>
      </c>
      <c r="D110">
        <v>2</v>
      </c>
      <c r="E110">
        <v>6</v>
      </c>
      <c r="F110">
        <v>18</v>
      </c>
      <c r="G110">
        <v>13</v>
      </c>
      <c r="H110">
        <v>117</v>
      </c>
      <c r="V110" s="19">
        <f>A110</f>
        <v>45354.104166666664</v>
      </c>
      <c r="W110" s="2">
        <f>IF(B110&lt;&gt;"", (B110*0.514)+1.8304,"")</f>
        <v>8.5123999999999995</v>
      </c>
      <c r="X110" s="2">
        <f>IF(C110&lt;&gt;"", (C110*0.514)+1.8304,"")</f>
        <v>8.5123999999999995</v>
      </c>
      <c r="Y110" s="2">
        <f>IF(D110&lt;&gt;"", (D110*0.514)+1.8304,"")</f>
        <v>2.8584000000000001</v>
      </c>
      <c r="Z110" s="2">
        <f>IF(E110&lt;&gt;"", (E110*0.514)+1.8304,"")</f>
        <v>4.9144000000000005</v>
      </c>
      <c r="AA110" s="2">
        <f>IF(F110&lt;&gt;"", (F110*0.514)+1.8304,"")</f>
        <v>11.0824</v>
      </c>
      <c r="AB110" s="2">
        <f>IF(G110&lt;&gt;"", (G110*0.514)+1.8304,"")</f>
        <v>8.5123999999999995</v>
      </c>
      <c r="AC110" s="2">
        <f>IF(H110&lt;&gt;"", (H110*0.514)+1.8304,"")</f>
        <v>61.968399999999995</v>
      </c>
    </row>
    <row r="111" spans="1:29" hidden="1" x14ac:dyDescent="0.3">
      <c r="A111" s="1">
        <v>45354.111111111109</v>
      </c>
      <c r="B111">
        <v>3</v>
      </c>
      <c r="C111">
        <v>9</v>
      </c>
      <c r="D111">
        <v>8</v>
      </c>
      <c r="E111">
        <v>6</v>
      </c>
      <c r="F111">
        <v>15</v>
      </c>
      <c r="G111">
        <v>34</v>
      </c>
      <c r="H111">
        <v>103</v>
      </c>
      <c r="V111" s="19">
        <f>A111</f>
        <v>45354.111111111109</v>
      </c>
      <c r="W111" s="2">
        <f>IF(B111&lt;&gt;"", (B111*0.514)+1.8304,"")</f>
        <v>3.3723999999999998</v>
      </c>
      <c r="X111" s="2">
        <f>IF(C111&lt;&gt;"", (C111*0.514)+1.8304,"")</f>
        <v>6.4564000000000004</v>
      </c>
      <c r="Y111" s="2">
        <f>IF(D111&lt;&gt;"", (D111*0.514)+1.8304,"")</f>
        <v>5.9424000000000001</v>
      </c>
      <c r="Z111" s="2">
        <f>IF(E111&lt;&gt;"", (E111*0.514)+1.8304,"")</f>
        <v>4.9144000000000005</v>
      </c>
      <c r="AA111" s="2">
        <f>IF(F111&lt;&gt;"", (F111*0.514)+1.8304,"")</f>
        <v>9.5404</v>
      </c>
      <c r="AB111" s="2">
        <f>IF(G111&lt;&gt;"", (G111*0.514)+1.8304,"")</f>
        <v>19.3064</v>
      </c>
      <c r="AC111" s="2">
        <f>IF(H111&lt;&gt;"", (H111*0.514)+1.8304,"")</f>
        <v>54.772399999999998</v>
      </c>
    </row>
    <row r="112" spans="1:29" hidden="1" x14ac:dyDescent="0.3">
      <c r="A112" s="1">
        <v>45354.118055555555</v>
      </c>
      <c r="B112">
        <v>11</v>
      </c>
      <c r="C112">
        <v>39</v>
      </c>
      <c r="D112">
        <v>7</v>
      </c>
      <c r="E112">
        <v>2</v>
      </c>
      <c r="F112">
        <v>7</v>
      </c>
      <c r="G112">
        <v>13</v>
      </c>
      <c r="H112">
        <v>90</v>
      </c>
      <c r="V112" s="19">
        <f>A112</f>
        <v>45354.118055555555</v>
      </c>
      <c r="W112" s="2">
        <f>IF(B112&lt;&gt;"", (B112*0.514)+1.8304,"")</f>
        <v>7.4843999999999999</v>
      </c>
      <c r="X112" s="2">
        <f>IF(C112&lt;&gt;"", (C112*0.514)+1.8304,"")</f>
        <v>21.8764</v>
      </c>
      <c r="Y112" s="2">
        <f>IF(D112&lt;&gt;"", (D112*0.514)+1.8304,"")</f>
        <v>5.4283999999999999</v>
      </c>
      <c r="Z112" s="2">
        <f>IF(E112&lt;&gt;"", (E112*0.514)+1.8304,"")</f>
        <v>2.8584000000000001</v>
      </c>
      <c r="AA112" s="2">
        <f>IF(F112&lt;&gt;"", (F112*0.514)+1.8304,"")</f>
        <v>5.4283999999999999</v>
      </c>
      <c r="AB112" s="2">
        <f>IF(G112&lt;&gt;"", (G112*0.514)+1.8304,"")</f>
        <v>8.5123999999999995</v>
      </c>
      <c r="AC112" s="2">
        <f>IF(H112&lt;&gt;"", (H112*0.514)+1.8304,"")</f>
        <v>48.090399999999995</v>
      </c>
    </row>
    <row r="113" spans="1:29" hidden="1" x14ac:dyDescent="0.3">
      <c r="A113" s="1">
        <v>45354.125</v>
      </c>
      <c r="B113">
        <v>23</v>
      </c>
      <c r="C113">
        <v>81</v>
      </c>
      <c r="D113">
        <v>6</v>
      </c>
      <c r="E113">
        <v>2</v>
      </c>
      <c r="F113">
        <v>11</v>
      </c>
      <c r="G113">
        <v>38</v>
      </c>
      <c r="H113">
        <v>96</v>
      </c>
      <c r="V113" s="19">
        <f>A113</f>
        <v>45354.125</v>
      </c>
      <c r="W113" s="2">
        <f>IF(B113&lt;&gt;"", (B113*0.514)+1.8304,"")</f>
        <v>13.6524</v>
      </c>
      <c r="X113" s="2">
        <f>IF(C113&lt;&gt;"", (C113*0.514)+1.8304,"")</f>
        <v>43.464399999999998</v>
      </c>
      <c r="Y113" s="2">
        <f>IF(D113&lt;&gt;"", (D113*0.514)+1.8304,"")</f>
        <v>4.9144000000000005</v>
      </c>
      <c r="Z113" s="2">
        <f>IF(E113&lt;&gt;"", (E113*0.514)+1.8304,"")</f>
        <v>2.8584000000000001</v>
      </c>
      <c r="AA113" s="2">
        <f>IF(F113&lt;&gt;"", (F113*0.514)+1.8304,"")</f>
        <v>7.4843999999999999</v>
      </c>
      <c r="AB113" s="2">
        <f>IF(G113&lt;&gt;"", (G113*0.514)+1.8304,"")</f>
        <v>21.362400000000001</v>
      </c>
      <c r="AC113" s="2">
        <f>IF(H113&lt;&gt;"", (H113*0.514)+1.8304,"")</f>
        <v>51.174399999999999</v>
      </c>
    </row>
    <row r="114" spans="1:29" hidden="1" x14ac:dyDescent="0.3">
      <c r="A114" s="1">
        <v>45354.131944444445</v>
      </c>
      <c r="B114">
        <v>13</v>
      </c>
      <c r="C114">
        <v>74</v>
      </c>
      <c r="D114">
        <v>4</v>
      </c>
      <c r="E114">
        <v>2</v>
      </c>
      <c r="F114">
        <v>10</v>
      </c>
      <c r="G114">
        <v>13</v>
      </c>
      <c r="H114">
        <v>83</v>
      </c>
      <c r="V114" s="19">
        <f>A114</f>
        <v>45354.131944444445</v>
      </c>
      <c r="W114" s="2">
        <f>IF(B114&lt;&gt;"", (B114*0.514)+1.8304,"")</f>
        <v>8.5123999999999995</v>
      </c>
      <c r="X114" s="2">
        <f>IF(C114&lt;&gt;"", (C114*0.514)+1.8304,"")</f>
        <v>39.866399999999999</v>
      </c>
      <c r="Y114" s="2">
        <f>IF(D114&lt;&gt;"", (D114*0.514)+1.8304,"")</f>
        <v>3.8864000000000001</v>
      </c>
      <c r="Z114" s="2">
        <f>IF(E114&lt;&gt;"", (E114*0.514)+1.8304,"")</f>
        <v>2.8584000000000001</v>
      </c>
      <c r="AA114" s="2">
        <f>IF(F114&lt;&gt;"", (F114*0.514)+1.8304,"")</f>
        <v>6.9704000000000006</v>
      </c>
      <c r="AB114" s="2">
        <f>IF(G114&lt;&gt;"", (G114*0.514)+1.8304,"")</f>
        <v>8.5123999999999995</v>
      </c>
      <c r="AC114" s="2">
        <f>IF(H114&lt;&gt;"", (H114*0.514)+1.8304,"")</f>
        <v>44.492399999999996</v>
      </c>
    </row>
    <row r="115" spans="1:29" hidden="1" x14ac:dyDescent="0.3">
      <c r="A115" s="1">
        <v>45354.138888888891</v>
      </c>
      <c r="B115">
        <v>3</v>
      </c>
      <c r="C115">
        <v>51</v>
      </c>
      <c r="D115">
        <v>5</v>
      </c>
      <c r="E115">
        <v>1</v>
      </c>
      <c r="F115">
        <v>19</v>
      </c>
      <c r="G115">
        <v>39</v>
      </c>
      <c r="H115">
        <v>75</v>
      </c>
      <c r="V115" s="19">
        <f>A115</f>
        <v>45354.138888888891</v>
      </c>
      <c r="W115" s="2">
        <f>IF(B115&lt;&gt;"", (B115*0.514)+1.8304,"")</f>
        <v>3.3723999999999998</v>
      </c>
      <c r="X115" s="2">
        <f>IF(C115&lt;&gt;"", (C115*0.514)+1.8304,"")</f>
        <v>28.044400000000003</v>
      </c>
      <c r="Y115" s="2">
        <f>IF(D115&lt;&gt;"", (D115*0.514)+1.8304,"")</f>
        <v>4.4004000000000003</v>
      </c>
      <c r="Z115" s="2">
        <f>IF(E115&lt;&gt;"", (E115*0.514)+1.8304,"")</f>
        <v>2.3444000000000003</v>
      </c>
      <c r="AA115" s="2">
        <f>IF(F115&lt;&gt;"", (F115*0.514)+1.8304,"")</f>
        <v>11.596399999999999</v>
      </c>
      <c r="AB115" s="2">
        <f>IF(G115&lt;&gt;"", (G115*0.514)+1.8304,"")</f>
        <v>21.8764</v>
      </c>
      <c r="AC115" s="2">
        <f>IF(H115&lt;&gt;"", (H115*0.514)+1.8304,"")</f>
        <v>40.380400000000002</v>
      </c>
    </row>
    <row r="116" spans="1:29" hidden="1" x14ac:dyDescent="0.3">
      <c r="A116" s="1">
        <v>45354.145833333336</v>
      </c>
      <c r="B116">
        <v>10</v>
      </c>
      <c r="C116">
        <v>11</v>
      </c>
      <c r="D116">
        <v>1</v>
      </c>
      <c r="E116">
        <v>0</v>
      </c>
      <c r="F116">
        <v>14</v>
      </c>
      <c r="G116">
        <v>38</v>
      </c>
      <c r="H116">
        <v>70</v>
      </c>
      <c r="V116" s="19">
        <f>A116</f>
        <v>45354.145833333336</v>
      </c>
      <c r="W116" s="2">
        <f>IF(B116&lt;&gt;"", (B116*0.514)+1.8304,"")</f>
        <v>6.9704000000000006</v>
      </c>
      <c r="X116" s="2">
        <f>IF(C116&lt;&gt;"", (C116*0.514)+1.8304,"")</f>
        <v>7.4843999999999999</v>
      </c>
      <c r="Y116" s="2">
        <f>IF(D116&lt;&gt;"", (D116*0.514)+1.8304,"")</f>
        <v>2.3444000000000003</v>
      </c>
      <c r="Z116" s="2">
        <f>IF(E116&lt;&gt;"", (E116*0.514)+1.8304,"")</f>
        <v>1.8304</v>
      </c>
      <c r="AA116" s="2">
        <f>IF(F116&lt;&gt;"", (F116*0.514)+1.8304,"")</f>
        <v>9.0263999999999989</v>
      </c>
      <c r="AB116" s="2">
        <f>IF(G116&lt;&gt;"", (G116*0.514)+1.8304,"")</f>
        <v>21.362400000000001</v>
      </c>
      <c r="AC116" s="2">
        <f>IF(H116&lt;&gt;"", (H116*0.514)+1.8304,"")</f>
        <v>37.810400000000001</v>
      </c>
    </row>
    <row r="117" spans="1:29" hidden="1" x14ac:dyDescent="0.3">
      <c r="A117" s="1">
        <v>45354.152777777781</v>
      </c>
      <c r="B117">
        <v>2</v>
      </c>
      <c r="C117">
        <v>14</v>
      </c>
      <c r="D117">
        <v>1</v>
      </c>
      <c r="E117">
        <v>0</v>
      </c>
      <c r="F117">
        <v>3</v>
      </c>
      <c r="G117">
        <v>42</v>
      </c>
      <c r="H117">
        <v>64</v>
      </c>
      <c r="V117" s="19">
        <f>A117</f>
        <v>45354.152777777781</v>
      </c>
      <c r="W117" s="2">
        <f>IF(B117&lt;&gt;"", (B117*0.514)+1.8304,"")</f>
        <v>2.8584000000000001</v>
      </c>
      <c r="X117" s="2">
        <f>IF(C117&lt;&gt;"", (C117*0.514)+1.8304,"")</f>
        <v>9.0263999999999989</v>
      </c>
      <c r="Y117" s="2">
        <f>IF(D117&lt;&gt;"", (D117*0.514)+1.8304,"")</f>
        <v>2.3444000000000003</v>
      </c>
      <c r="Z117" s="2">
        <f>IF(E117&lt;&gt;"", (E117*0.514)+1.8304,"")</f>
        <v>1.8304</v>
      </c>
      <c r="AA117" s="2">
        <f>IF(F117&lt;&gt;"", (F117*0.514)+1.8304,"")</f>
        <v>3.3723999999999998</v>
      </c>
      <c r="AB117" s="2">
        <f>IF(G117&lt;&gt;"", (G117*0.514)+1.8304,"")</f>
        <v>23.418400000000002</v>
      </c>
      <c r="AC117" s="2">
        <f>IF(H117&lt;&gt;"", (H117*0.514)+1.8304,"")</f>
        <v>34.726399999999998</v>
      </c>
    </row>
    <row r="118" spans="1:29" hidden="1" x14ac:dyDescent="0.3">
      <c r="A118" s="1">
        <v>45354.159722222219</v>
      </c>
      <c r="B118">
        <v>1</v>
      </c>
      <c r="C118">
        <v>24</v>
      </c>
      <c r="D118">
        <v>1</v>
      </c>
      <c r="E118">
        <v>1</v>
      </c>
      <c r="F118">
        <v>3</v>
      </c>
      <c r="G118">
        <v>40</v>
      </c>
      <c r="H118">
        <v>84</v>
      </c>
      <c r="V118" s="19">
        <f>A118</f>
        <v>45354.159722222219</v>
      </c>
      <c r="W118" s="2">
        <f>IF(B118&lt;&gt;"", (B118*0.514)+1.8304,"")</f>
        <v>2.3444000000000003</v>
      </c>
      <c r="X118" s="2">
        <f>IF(C118&lt;&gt;"", (C118*0.514)+1.8304,"")</f>
        <v>14.166399999999999</v>
      </c>
      <c r="Y118" s="2">
        <f>IF(D118&lt;&gt;"", (D118*0.514)+1.8304,"")</f>
        <v>2.3444000000000003</v>
      </c>
      <c r="Z118" s="2">
        <f>IF(E118&lt;&gt;"", (E118*0.514)+1.8304,"")</f>
        <v>2.3444000000000003</v>
      </c>
      <c r="AA118" s="2">
        <f>IF(F118&lt;&gt;"", (F118*0.514)+1.8304,"")</f>
        <v>3.3723999999999998</v>
      </c>
      <c r="AB118" s="2">
        <f>IF(G118&lt;&gt;"", (G118*0.514)+1.8304,"")</f>
        <v>22.390400000000003</v>
      </c>
      <c r="AC118" s="2">
        <f>IF(H118&lt;&gt;"", (H118*0.514)+1.8304,"")</f>
        <v>45.006399999999999</v>
      </c>
    </row>
    <row r="119" spans="1:29" hidden="1" x14ac:dyDescent="0.3">
      <c r="A119" s="1">
        <v>45354.166666666664</v>
      </c>
      <c r="B119">
        <v>2</v>
      </c>
      <c r="C119">
        <v>28</v>
      </c>
      <c r="D119">
        <v>5</v>
      </c>
      <c r="E119">
        <v>1</v>
      </c>
      <c r="F119">
        <v>2</v>
      </c>
      <c r="G119">
        <v>28</v>
      </c>
      <c r="H119">
        <v>55</v>
      </c>
      <c r="V119" s="19">
        <f>A119</f>
        <v>45354.166666666664</v>
      </c>
      <c r="W119" s="2">
        <f>IF(B119&lt;&gt;"", (B119*0.514)+1.8304,"")</f>
        <v>2.8584000000000001</v>
      </c>
      <c r="X119" s="2">
        <f>IF(C119&lt;&gt;"", (C119*0.514)+1.8304,"")</f>
        <v>16.2224</v>
      </c>
      <c r="Y119" s="2">
        <f>IF(D119&lt;&gt;"", (D119*0.514)+1.8304,"")</f>
        <v>4.4004000000000003</v>
      </c>
      <c r="Z119" s="2">
        <f>IF(E119&lt;&gt;"", (E119*0.514)+1.8304,"")</f>
        <v>2.3444000000000003</v>
      </c>
      <c r="AA119" s="2">
        <f>IF(F119&lt;&gt;"", (F119*0.514)+1.8304,"")</f>
        <v>2.8584000000000001</v>
      </c>
      <c r="AB119" s="2">
        <f>IF(G119&lt;&gt;"", (G119*0.514)+1.8304,"")</f>
        <v>16.2224</v>
      </c>
      <c r="AC119" s="2">
        <f>IF(H119&lt;&gt;"", (H119*0.514)+1.8304,"")</f>
        <v>30.1004</v>
      </c>
    </row>
    <row r="120" spans="1:29" hidden="1" x14ac:dyDescent="0.3">
      <c r="A120" s="1">
        <v>45354.173611111109</v>
      </c>
      <c r="B120">
        <v>0</v>
      </c>
      <c r="C120">
        <v>28</v>
      </c>
      <c r="D120">
        <v>10</v>
      </c>
      <c r="E120">
        <v>0</v>
      </c>
      <c r="F120">
        <v>8</v>
      </c>
      <c r="G120">
        <v>24</v>
      </c>
      <c r="H120">
        <v>54</v>
      </c>
      <c r="V120" s="19">
        <f>A120</f>
        <v>45354.173611111109</v>
      </c>
      <c r="W120" s="2">
        <f>IF(B120&lt;&gt;"", (B120*0.514)+1.8304,"")</f>
        <v>1.8304</v>
      </c>
      <c r="X120" s="2">
        <f>IF(C120&lt;&gt;"", (C120*0.514)+1.8304,"")</f>
        <v>16.2224</v>
      </c>
      <c r="Y120" s="2">
        <f>IF(D120&lt;&gt;"", (D120*0.514)+1.8304,"")</f>
        <v>6.9704000000000006</v>
      </c>
      <c r="Z120" s="2">
        <f>IF(E120&lt;&gt;"", (E120*0.514)+1.8304,"")</f>
        <v>1.8304</v>
      </c>
      <c r="AA120" s="2">
        <f>IF(F120&lt;&gt;"", (F120*0.514)+1.8304,"")</f>
        <v>5.9424000000000001</v>
      </c>
      <c r="AB120" s="2">
        <f>IF(G120&lt;&gt;"", (G120*0.514)+1.8304,"")</f>
        <v>14.166399999999999</v>
      </c>
      <c r="AC120" s="2">
        <f>IF(H120&lt;&gt;"", (H120*0.514)+1.8304,"")</f>
        <v>29.586400000000001</v>
      </c>
    </row>
    <row r="121" spans="1:29" hidden="1" x14ac:dyDescent="0.3">
      <c r="A121" s="1">
        <v>45354.180555555555</v>
      </c>
      <c r="B121">
        <v>0</v>
      </c>
      <c r="C121">
        <v>8</v>
      </c>
      <c r="D121">
        <v>11</v>
      </c>
      <c r="E121">
        <v>0</v>
      </c>
      <c r="F121">
        <v>7</v>
      </c>
      <c r="G121">
        <v>6</v>
      </c>
      <c r="H121">
        <v>112</v>
      </c>
      <c r="V121" s="19">
        <f>A121</f>
        <v>45354.180555555555</v>
      </c>
      <c r="W121" s="2">
        <f>IF(B121&lt;&gt;"", (B121*0.514)+1.8304,"")</f>
        <v>1.8304</v>
      </c>
      <c r="X121" s="2">
        <f>IF(C121&lt;&gt;"", (C121*0.514)+1.8304,"")</f>
        <v>5.9424000000000001</v>
      </c>
      <c r="Y121" s="2">
        <f>IF(D121&lt;&gt;"", (D121*0.514)+1.8304,"")</f>
        <v>7.4843999999999999</v>
      </c>
      <c r="Z121" s="2">
        <f>IF(E121&lt;&gt;"", (E121*0.514)+1.8304,"")</f>
        <v>1.8304</v>
      </c>
      <c r="AA121" s="2">
        <f>IF(F121&lt;&gt;"", (F121*0.514)+1.8304,"")</f>
        <v>5.4283999999999999</v>
      </c>
      <c r="AB121" s="2">
        <f>IF(G121&lt;&gt;"", (G121*0.514)+1.8304,"")</f>
        <v>4.9144000000000005</v>
      </c>
      <c r="AC121" s="2">
        <f>IF(H121&lt;&gt;"", (H121*0.514)+1.8304,"")</f>
        <v>59.398399999999995</v>
      </c>
    </row>
    <row r="122" spans="1:29" hidden="1" x14ac:dyDescent="0.3">
      <c r="A122" s="1">
        <v>45354.1875</v>
      </c>
      <c r="B122">
        <v>0</v>
      </c>
      <c r="C122">
        <v>25</v>
      </c>
      <c r="D122">
        <v>12</v>
      </c>
      <c r="E122">
        <v>3</v>
      </c>
      <c r="F122">
        <v>3</v>
      </c>
      <c r="G122">
        <v>0</v>
      </c>
      <c r="H122">
        <v>111</v>
      </c>
      <c r="V122" s="19">
        <f>A122</f>
        <v>45354.1875</v>
      </c>
      <c r="W122" s="2">
        <f>IF(B122&lt;&gt;"", (B122*0.514)+1.8304,"")</f>
        <v>1.8304</v>
      </c>
      <c r="X122" s="2">
        <f>IF(C122&lt;&gt;"", (C122*0.514)+1.8304,"")</f>
        <v>14.680399999999999</v>
      </c>
      <c r="Y122" s="2">
        <f>IF(D122&lt;&gt;"", (D122*0.514)+1.8304,"")</f>
        <v>7.9984000000000002</v>
      </c>
      <c r="Z122" s="2">
        <f>IF(E122&lt;&gt;"", (E122*0.514)+1.8304,"")</f>
        <v>3.3723999999999998</v>
      </c>
      <c r="AA122" s="2">
        <f>IF(F122&lt;&gt;"", (F122*0.514)+1.8304,"")</f>
        <v>3.3723999999999998</v>
      </c>
      <c r="AB122" s="2">
        <f>IF(G122&lt;&gt;"", (G122*0.514)+1.8304,"")</f>
        <v>1.8304</v>
      </c>
      <c r="AC122" s="2">
        <f>IF(H122&lt;&gt;"", (H122*0.514)+1.8304,"")</f>
        <v>58.884399999999999</v>
      </c>
    </row>
    <row r="123" spans="1:29" hidden="1" x14ac:dyDescent="0.3">
      <c r="A123" s="1">
        <v>45354.194444444445</v>
      </c>
      <c r="B123">
        <v>0</v>
      </c>
      <c r="C123">
        <v>4</v>
      </c>
      <c r="D123">
        <v>12</v>
      </c>
      <c r="E123">
        <v>7</v>
      </c>
      <c r="F123">
        <v>5</v>
      </c>
      <c r="G123">
        <v>14</v>
      </c>
      <c r="H123">
        <v>132</v>
      </c>
      <c r="V123" s="19">
        <f>A123</f>
        <v>45354.194444444445</v>
      </c>
      <c r="W123" s="2">
        <f>IF(B123&lt;&gt;"", (B123*0.514)+1.8304,"")</f>
        <v>1.8304</v>
      </c>
      <c r="X123" s="2">
        <f>IF(C123&lt;&gt;"", (C123*0.514)+1.8304,"")</f>
        <v>3.8864000000000001</v>
      </c>
      <c r="Y123" s="2">
        <f>IF(D123&lt;&gt;"", (D123*0.514)+1.8304,"")</f>
        <v>7.9984000000000002</v>
      </c>
      <c r="Z123" s="2">
        <f>IF(E123&lt;&gt;"", (E123*0.514)+1.8304,"")</f>
        <v>5.4283999999999999</v>
      </c>
      <c r="AA123" s="2">
        <f>IF(F123&lt;&gt;"", (F123*0.514)+1.8304,"")</f>
        <v>4.4004000000000003</v>
      </c>
      <c r="AB123" s="2">
        <f>IF(G123&lt;&gt;"", (G123*0.514)+1.8304,"")</f>
        <v>9.0263999999999989</v>
      </c>
      <c r="AC123" s="2">
        <f>IF(H123&lt;&gt;"", (H123*0.514)+1.8304,"")</f>
        <v>69.678399999999996</v>
      </c>
    </row>
    <row r="124" spans="1:29" hidden="1" x14ac:dyDescent="0.3">
      <c r="A124" s="1">
        <v>45354.201388888891</v>
      </c>
      <c r="B124">
        <v>0</v>
      </c>
      <c r="C124">
        <v>0</v>
      </c>
      <c r="D124">
        <v>1</v>
      </c>
      <c r="E124">
        <v>1</v>
      </c>
      <c r="F124">
        <v>2</v>
      </c>
      <c r="G124">
        <v>10</v>
      </c>
      <c r="H124">
        <v>94</v>
      </c>
      <c r="V124" s="19">
        <f>A124</f>
        <v>45354.201388888891</v>
      </c>
      <c r="W124" s="2">
        <f>IF(B124&lt;&gt;"", (B124*0.514)+1.8304,"")</f>
        <v>1.8304</v>
      </c>
      <c r="X124" s="2">
        <f>IF(C124&lt;&gt;"", (C124*0.514)+1.8304,"")</f>
        <v>1.8304</v>
      </c>
      <c r="Y124" s="2">
        <f>IF(D124&lt;&gt;"", (D124*0.514)+1.8304,"")</f>
        <v>2.3444000000000003</v>
      </c>
      <c r="Z124" s="2">
        <f>IF(E124&lt;&gt;"", (E124*0.514)+1.8304,"")</f>
        <v>2.3444000000000003</v>
      </c>
      <c r="AA124" s="2">
        <f>IF(F124&lt;&gt;"", (F124*0.514)+1.8304,"")</f>
        <v>2.8584000000000001</v>
      </c>
      <c r="AB124" s="2">
        <f>IF(G124&lt;&gt;"", (G124*0.514)+1.8304,"")</f>
        <v>6.9704000000000006</v>
      </c>
      <c r="AC124" s="2">
        <f>IF(H124&lt;&gt;"", (H124*0.514)+1.8304,"")</f>
        <v>50.1464</v>
      </c>
    </row>
    <row r="125" spans="1:29" hidden="1" x14ac:dyDescent="0.3">
      <c r="A125" s="1">
        <v>45354.208333333336</v>
      </c>
      <c r="B125">
        <v>0</v>
      </c>
      <c r="C125">
        <v>0</v>
      </c>
      <c r="D125">
        <v>1</v>
      </c>
      <c r="E125">
        <v>0</v>
      </c>
      <c r="F125">
        <v>2</v>
      </c>
      <c r="G125">
        <v>3</v>
      </c>
      <c r="H125">
        <v>97</v>
      </c>
      <c r="V125" s="19">
        <f>A125</f>
        <v>45354.208333333336</v>
      </c>
      <c r="W125" s="2">
        <f>IF(B125&lt;&gt;"", (B125*0.514)+1.8304,"")</f>
        <v>1.8304</v>
      </c>
      <c r="X125" s="2">
        <f>IF(C125&lt;&gt;"", (C125*0.514)+1.8304,"")</f>
        <v>1.8304</v>
      </c>
      <c r="Y125" s="2">
        <f>IF(D125&lt;&gt;"", (D125*0.514)+1.8304,"")</f>
        <v>2.3444000000000003</v>
      </c>
      <c r="Z125" s="2">
        <f>IF(E125&lt;&gt;"", (E125*0.514)+1.8304,"")</f>
        <v>1.8304</v>
      </c>
      <c r="AA125" s="2">
        <f>IF(F125&lt;&gt;"", (F125*0.514)+1.8304,"")</f>
        <v>2.8584000000000001</v>
      </c>
      <c r="AB125" s="2">
        <f>IF(G125&lt;&gt;"", (G125*0.514)+1.8304,"")</f>
        <v>3.3723999999999998</v>
      </c>
      <c r="AC125" s="2">
        <f>IF(H125&lt;&gt;"", (H125*0.514)+1.8304,"")</f>
        <v>51.688400000000001</v>
      </c>
    </row>
    <row r="126" spans="1:29" hidden="1" x14ac:dyDescent="0.3">
      <c r="A126" s="1">
        <v>45354.215277777781</v>
      </c>
      <c r="B126">
        <v>0</v>
      </c>
      <c r="C126">
        <v>1</v>
      </c>
      <c r="D126">
        <v>1</v>
      </c>
      <c r="E126">
        <v>0</v>
      </c>
      <c r="F126">
        <v>0</v>
      </c>
      <c r="G126">
        <v>17</v>
      </c>
      <c r="H126">
        <v>152</v>
      </c>
      <c r="V126" s="19">
        <f>A126</f>
        <v>45354.215277777781</v>
      </c>
      <c r="W126" s="2">
        <f>IF(B126&lt;&gt;"", (B126*0.514)+1.8304,"")</f>
        <v>1.8304</v>
      </c>
      <c r="X126" s="2">
        <f>IF(C126&lt;&gt;"", (C126*0.514)+1.8304,"")</f>
        <v>2.3444000000000003</v>
      </c>
      <c r="Y126" s="2">
        <f>IF(D126&lt;&gt;"", (D126*0.514)+1.8304,"")</f>
        <v>2.3444000000000003</v>
      </c>
      <c r="Z126" s="2">
        <f>IF(E126&lt;&gt;"", (E126*0.514)+1.8304,"")</f>
        <v>1.8304</v>
      </c>
      <c r="AA126" s="2">
        <f>IF(F126&lt;&gt;"", (F126*0.514)+1.8304,"")</f>
        <v>1.8304</v>
      </c>
      <c r="AB126" s="2">
        <f>IF(G126&lt;&gt;"", (G126*0.514)+1.8304,"")</f>
        <v>10.5684</v>
      </c>
      <c r="AC126" s="2">
        <f>IF(H126&lt;&gt;"", (H126*0.514)+1.8304,"")</f>
        <v>79.958399999999997</v>
      </c>
    </row>
    <row r="127" spans="1:29" hidden="1" x14ac:dyDescent="0.3">
      <c r="A127" s="1">
        <v>45354.222222222219</v>
      </c>
      <c r="B127">
        <v>0</v>
      </c>
      <c r="C127">
        <v>0</v>
      </c>
      <c r="D127">
        <v>0</v>
      </c>
      <c r="E127">
        <v>0</v>
      </c>
      <c r="F127">
        <v>1</v>
      </c>
      <c r="G127">
        <v>12</v>
      </c>
      <c r="H127">
        <v>87</v>
      </c>
      <c r="V127" s="19">
        <f>A127</f>
        <v>45354.222222222219</v>
      </c>
      <c r="W127" s="2">
        <f>IF(B127&lt;&gt;"", (B127*0.514)+1.8304,"")</f>
        <v>1.8304</v>
      </c>
      <c r="X127" s="2">
        <f>IF(C127&lt;&gt;"", (C127*0.514)+1.8304,"")</f>
        <v>1.8304</v>
      </c>
      <c r="Y127" s="2">
        <f>IF(D127&lt;&gt;"", (D127*0.514)+1.8304,"")</f>
        <v>1.8304</v>
      </c>
      <c r="Z127" s="2">
        <f>IF(E127&lt;&gt;"", (E127*0.514)+1.8304,"")</f>
        <v>1.8304</v>
      </c>
      <c r="AA127" s="2">
        <f>IF(F127&lt;&gt;"", (F127*0.514)+1.8304,"")</f>
        <v>2.3444000000000003</v>
      </c>
      <c r="AB127" s="2">
        <f>IF(G127&lt;&gt;"", (G127*0.514)+1.8304,"")</f>
        <v>7.9984000000000002</v>
      </c>
      <c r="AC127" s="2">
        <f>IF(H127&lt;&gt;"", (H127*0.514)+1.8304,"")</f>
        <v>46.548400000000001</v>
      </c>
    </row>
    <row r="128" spans="1:29" hidden="1" x14ac:dyDescent="0.3">
      <c r="A128" s="1">
        <v>45354.229166666664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3</v>
      </c>
      <c r="H128">
        <v>73</v>
      </c>
      <c r="V128" s="19">
        <f>A128</f>
        <v>45354.229166666664</v>
      </c>
      <c r="W128" s="2">
        <f>IF(B128&lt;&gt;"", (B128*0.514)+1.8304,"")</f>
        <v>1.8304</v>
      </c>
      <c r="X128" s="2">
        <f>IF(C128&lt;&gt;"", (C128*0.514)+1.8304,"")</f>
        <v>1.8304</v>
      </c>
      <c r="Y128" s="2">
        <f>IF(D128&lt;&gt;"", (D128*0.514)+1.8304,"")</f>
        <v>1.8304</v>
      </c>
      <c r="Z128" s="2">
        <f>IF(E128&lt;&gt;"", (E128*0.514)+1.8304,"")</f>
        <v>1.8304</v>
      </c>
      <c r="AA128" s="2">
        <f>IF(F128&lt;&gt;"", (F128*0.514)+1.8304,"")</f>
        <v>1.8304</v>
      </c>
      <c r="AB128" s="2">
        <f>IF(G128&lt;&gt;"", (G128*0.514)+1.8304,"")</f>
        <v>3.3723999999999998</v>
      </c>
      <c r="AC128" s="2">
        <f>IF(H128&lt;&gt;"", (H128*0.514)+1.8304,"")</f>
        <v>39.352399999999996</v>
      </c>
    </row>
    <row r="129" spans="1:29" hidden="1" x14ac:dyDescent="0.3">
      <c r="A129" s="1">
        <v>45354.236111111109</v>
      </c>
      <c r="B129">
        <v>0</v>
      </c>
      <c r="C129">
        <v>0</v>
      </c>
      <c r="D129">
        <v>0</v>
      </c>
      <c r="E129">
        <v>0</v>
      </c>
      <c r="F129">
        <v>2</v>
      </c>
      <c r="G129">
        <v>1</v>
      </c>
      <c r="H129">
        <v>82</v>
      </c>
      <c r="V129" s="19">
        <f>A129</f>
        <v>45354.236111111109</v>
      </c>
      <c r="W129" s="2">
        <f>IF(B129&lt;&gt;"", (B129*0.514)+1.8304,"")</f>
        <v>1.8304</v>
      </c>
      <c r="X129" s="2">
        <f>IF(C129&lt;&gt;"", (C129*0.514)+1.8304,"")</f>
        <v>1.8304</v>
      </c>
      <c r="Y129" s="2">
        <f>IF(D129&lt;&gt;"", (D129*0.514)+1.8304,"")</f>
        <v>1.8304</v>
      </c>
      <c r="Z129" s="2">
        <f>IF(E129&lt;&gt;"", (E129*0.514)+1.8304,"")</f>
        <v>1.8304</v>
      </c>
      <c r="AA129" s="2">
        <f>IF(F129&lt;&gt;"", (F129*0.514)+1.8304,"")</f>
        <v>2.8584000000000001</v>
      </c>
      <c r="AB129" s="2">
        <f>IF(G129&lt;&gt;"", (G129*0.514)+1.8304,"")</f>
        <v>2.3444000000000003</v>
      </c>
      <c r="AC129" s="2">
        <f>IF(H129&lt;&gt;"", (H129*0.514)+1.8304,"")</f>
        <v>43.978400000000001</v>
      </c>
    </row>
    <row r="130" spans="1:29" hidden="1" x14ac:dyDescent="0.3">
      <c r="A130" s="1">
        <v>45354.243055555555</v>
      </c>
      <c r="B130">
        <v>0</v>
      </c>
      <c r="C130">
        <v>0</v>
      </c>
      <c r="D130">
        <v>2</v>
      </c>
      <c r="E130">
        <v>0</v>
      </c>
      <c r="F130">
        <v>14</v>
      </c>
      <c r="G130">
        <v>0</v>
      </c>
      <c r="H130">
        <v>119</v>
      </c>
      <c r="V130" s="19">
        <f>A130</f>
        <v>45354.243055555555</v>
      </c>
      <c r="W130" s="2">
        <f>IF(B130&lt;&gt;"", (B130*0.514)+1.8304,"")</f>
        <v>1.8304</v>
      </c>
      <c r="X130" s="2">
        <f>IF(C130&lt;&gt;"", (C130*0.514)+1.8304,"")</f>
        <v>1.8304</v>
      </c>
      <c r="Y130" s="2">
        <f>IF(D130&lt;&gt;"", (D130*0.514)+1.8304,"")</f>
        <v>2.8584000000000001</v>
      </c>
      <c r="Z130" s="2">
        <f>IF(E130&lt;&gt;"", (E130*0.514)+1.8304,"")</f>
        <v>1.8304</v>
      </c>
      <c r="AA130" s="2">
        <f>IF(F130&lt;&gt;"", (F130*0.514)+1.8304,"")</f>
        <v>9.0263999999999989</v>
      </c>
      <c r="AB130" s="2">
        <f>IF(G130&lt;&gt;"", (G130*0.514)+1.8304,"")</f>
        <v>1.8304</v>
      </c>
      <c r="AC130" s="2">
        <f>IF(H130&lt;&gt;"", (H130*0.514)+1.8304,"")</f>
        <v>62.996400000000001</v>
      </c>
    </row>
    <row r="131" spans="1:29" hidden="1" x14ac:dyDescent="0.3">
      <c r="A131" s="1">
        <v>45354.25</v>
      </c>
      <c r="B131">
        <v>0</v>
      </c>
      <c r="C131">
        <v>0</v>
      </c>
      <c r="D131">
        <v>1</v>
      </c>
      <c r="E131">
        <v>0</v>
      </c>
      <c r="F131">
        <v>9</v>
      </c>
      <c r="G131">
        <v>11</v>
      </c>
      <c r="H131">
        <v>119</v>
      </c>
      <c r="V131" s="19">
        <f>A131</f>
        <v>45354.25</v>
      </c>
      <c r="W131" s="2">
        <f>IF(B131&lt;&gt;"", (B131*0.514)+1.8304,"")</f>
        <v>1.8304</v>
      </c>
      <c r="X131" s="2">
        <f>IF(C131&lt;&gt;"", (C131*0.514)+1.8304,"")</f>
        <v>1.8304</v>
      </c>
      <c r="Y131" s="2">
        <f>IF(D131&lt;&gt;"", (D131*0.514)+1.8304,"")</f>
        <v>2.3444000000000003</v>
      </c>
      <c r="Z131" s="2">
        <f>IF(E131&lt;&gt;"", (E131*0.514)+1.8304,"")</f>
        <v>1.8304</v>
      </c>
      <c r="AA131" s="2">
        <f>IF(F131&lt;&gt;"", (F131*0.514)+1.8304,"")</f>
        <v>6.4564000000000004</v>
      </c>
      <c r="AB131" s="2">
        <f>IF(G131&lt;&gt;"", (G131*0.514)+1.8304,"")</f>
        <v>7.4843999999999999</v>
      </c>
      <c r="AC131" s="2">
        <f>IF(H131&lt;&gt;"", (H131*0.514)+1.8304,"")</f>
        <v>62.996400000000001</v>
      </c>
    </row>
    <row r="132" spans="1:29" hidden="1" x14ac:dyDescent="0.3">
      <c r="A132" s="1">
        <v>45354.256944444445</v>
      </c>
      <c r="B132">
        <v>0</v>
      </c>
      <c r="C132">
        <v>0</v>
      </c>
      <c r="D132">
        <v>1</v>
      </c>
      <c r="E132">
        <v>0</v>
      </c>
      <c r="F132">
        <v>1</v>
      </c>
      <c r="G132">
        <v>1</v>
      </c>
      <c r="H132">
        <v>115</v>
      </c>
      <c r="V132" s="19">
        <f>A132</f>
        <v>45354.256944444445</v>
      </c>
      <c r="W132" s="2">
        <f>IF(B132&lt;&gt;"", (B132*0.514)+1.8304,"")</f>
        <v>1.8304</v>
      </c>
      <c r="X132" s="2">
        <f>IF(C132&lt;&gt;"", (C132*0.514)+1.8304,"")</f>
        <v>1.8304</v>
      </c>
      <c r="Y132" s="2">
        <f>IF(D132&lt;&gt;"", (D132*0.514)+1.8304,"")</f>
        <v>2.3444000000000003</v>
      </c>
      <c r="Z132" s="2">
        <f>IF(E132&lt;&gt;"", (E132*0.514)+1.8304,"")</f>
        <v>1.8304</v>
      </c>
      <c r="AA132" s="2">
        <f>IF(F132&lt;&gt;"", (F132*0.514)+1.8304,"")</f>
        <v>2.3444000000000003</v>
      </c>
      <c r="AB132" s="2">
        <f>IF(G132&lt;&gt;"", (G132*0.514)+1.8304,"")</f>
        <v>2.3444000000000003</v>
      </c>
      <c r="AC132" s="2">
        <f>IF(H132&lt;&gt;"", (H132*0.514)+1.8304,"")</f>
        <v>60.940399999999997</v>
      </c>
    </row>
    <row r="133" spans="1:29" hidden="1" x14ac:dyDescent="0.3">
      <c r="A133" s="1">
        <v>45354.263888888891</v>
      </c>
      <c r="B133">
        <v>0</v>
      </c>
      <c r="C133">
        <v>13</v>
      </c>
      <c r="D133">
        <v>1</v>
      </c>
      <c r="E133">
        <v>0</v>
      </c>
      <c r="F133">
        <v>5</v>
      </c>
      <c r="G133">
        <v>30</v>
      </c>
      <c r="H133">
        <v>101</v>
      </c>
      <c r="V133" s="19">
        <f>A133</f>
        <v>45354.263888888891</v>
      </c>
      <c r="W133" s="2">
        <f>IF(B133&lt;&gt;"", (B133*0.514)+1.8304,"")</f>
        <v>1.8304</v>
      </c>
      <c r="X133" s="2">
        <f>IF(C133&lt;&gt;"", (C133*0.514)+1.8304,"")</f>
        <v>8.5123999999999995</v>
      </c>
      <c r="Y133" s="2">
        <f>IF(D133&lt;&gt;"", (D133*0.514)+1.8304,"")</f>
        <v>2.3444000000000003</v>
      </c>
      <c r="Z133" s="2">
        <f>IF(E133&lt;&gt;"", (E133*0.514)+1.8304,"")</f>
        <v>1.8304</v>
      </c>
      <c r="AA133" s="2">
        <f>IF(F133&lt;&gt;"", (F133*0.514)+1.8304,"")</f>
        <v>4.4004000000000003</v>
      </c>
      <c r="AB133" s="2">
        <f>IF(G133&lt;&gt;"", (G133*0.514)+1.8304,"")</f>
        <v>17.250399999999999</v>
      </c>
      <c r="AC133" s="2">
        <f>IF(H133&lt;&gt;"", (H133*0.514)+1.8304,"")</f>
        <v>53.744399999999999</v>
      </c>
    </row>
    <row r="134" spans="1:29" hidden="1" x14ac:dyDescent="0.3">
      <c r="A134" s="1">
        <v>45354.270833333336</v>
      </c>
      <c r="B134">
        <v>0</v>
      </c>
      <c r="C134">
        <v>0</v>
      </c>
      <c r="D134">
        <v>0</v>
      </c>
      <c r="E134">
        <v>1</v>
      </c>
      <c r="F134">
        <v>7</v>
      </c>
      <c r="G134">
        <v>3</v>
      </c>
      <c r="H134">
        <v>95</v>
      </c>
      <c r="V134" s="19">
        <f>A134</f>
        <v>45354.270833333336</v>
      </c>
      <c r="W134" s="2">
        <f>IF(B134&lt;&gt;"", (B134*0.514)+1.8304,"")</f>
        <v>1.8304</v>
      </c>
      <c r="X134" s="2">
        <f>IF(C134&lt;&gt;"", (C134*0.514)+1.8304,"")</f>
        <v>1.8304</v>
      </c>
      <c r="Y134" s="2">
        <f>IF(D134&lt;&gt;"", (D134*0.514)+1.8304,"")</f>
        <v>1.8304</v>
      </c>
      <c r="Z134" s="2">
        <f>IF(E134&lt;&gt;"", (E134*0.514)+1.8304,"")</f>
        <v>2.3444000000000003</v>
      </c>
      <c r="AA134" s="2">
        <f>IF(F134&lt;&gt;"", (F134*0.514)+1.8304,"")</f>
        <v>5.4283999999999999</v>
      </c>
      <c r="AB134" s="2">
        <f>IF(G134&lt;&gt;"", (G134*0.514)+1.8304,"")</f>
        <v>3.3723999999999998</v>
      </c>
      <c r="AC134" s="2">
        <f>IF(H134&lt;&gt;"", (H134*0.514)+1.8304,"")</f>
        <v>50.660399999999996</v>
      </c>
    </row>
    <row r="135" spans="1:29" hidden="1" x14ac:dyDescent="0.3">
      <c r="A135" s="1">
        <v>45354.277777777781</v>
      </c>
      <c r="B135">
        <v>0</v>
      </c>
      <c r="C135">
        <v>0</v>
      </c>
      <c r="D135">
        <v>0</v>
      </c>
      <c r="E135">
        <v>0</v>
      </c>
      <c r="F135">
        <v>2</v>
      </c>
      <c r="G135">
        <v>4</v>
      </c>
      <c r="H135">
        <v>112</v>
      </c>
      <c r="V135" s="19">
        <f>A135</f>
        <v>45354.277777777781</v>
      </c>
      <c r="W135" s="2">
        <f>IF(B135&lt;&gt;"", (B135*0.514)+1.8304,"")</f>
        <v>1.8304</v>
      </c>
      <c r="X135" s="2">
        <f>IF(C135&lt;&gt;"", (C135*0.514)+1.8304,"")</f>
        <v>1.8304</v>
      </c>
      <c r="Y135" s="2">
        <f>IF(D135&lt;&gt;"", (D135*0.514)+1.8304,"")</f>
        <v>1.8304</v>
      </c>
      <c r="Z135" s="2">
        <f>IF(E135&lt;&gt;"", (E135*0.514)+1.8304,"")</f>
        <v>1.8304</v>
      </c>
      <c r="AA135" s="2">
        <f>IF(F135&lt;&gt;"", (F135*0.514)+1.8304,"")</f>
        <v>2.8584000000000001</v>
      </c>
      <c r="AB135" s="2">
        <f>IF(G135&lt;&gt;"", (G135*0.514)+1.8304,"")</f>
        <v>3.8864000000000001</v>
      </c>
      <c r="AC135" s="2">
        <f>IF(H135&lt;&gt;"", (H135*0.514)+1.8304,"")</f>
        <v>59.398399999999995</v>
      </c>
    </row>
    <row r="136" spans="1:29" hidden="1" x14ac:dyDescent="0.3">
      <c r="A136" s="1">
        <v>45354.284722222219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9</v>
      </c>
      <c r="H136">
        <v>128</v>
      </c>
      <c r="V136" s="19">
        <f>A136</f>
        <v>45354.284722222219</v>
      </c>
      <c r="W136" s="2">
        <f>IF(B136&lt;&gt;"", (B136*0.514)+1.8304,"")</f>
        <v>1.8304</v>
      </c>
      <c r="X136" s="2">
        <f>IF(C136&lt;&gt;"", (C136*0.514)+1.8304,"")</f>
        <v>1.8304</v>
      </c>
      <c r="Y136" s="2">
        <f>IF(D136&lt;&gt;"", (D136*0.514)+1.8304,"")</f>
        <v>1.8304</v>
      </c>
      <c r="Z136" s="2">
        <f>IF(E136&lt;&gt;"", (E136*0.514)+1.8304,"")</f>
        <v>1.8304</v>
      </c>
      <c r="AA136" s="2">
        <f>IF(F136&lt;&gt;"", (F136*0.514)+1.8304,"")</f>
        <v>1.8304</v>
      </c>
      <c r="AB136" s="2">
        <f>IF(G136&lt;&gt;"", (G136*0.514)+1.8304,"")</f>
        <v>6.4564000000000004</v>
      </c>
      <c r="AC136" s="2">
        <f>IF(H136&lt;&gt;"", (H136*0.514)+1.8304,"")</f>
        <v>67.622399999999999</v>
      </c>
    </row>
    <row r="137" spans="1:29" hidden="1" x14ac:dyDescent="0.3">
      <c r="A137" s="1">
        <v>45354.291666666664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4</v>
      </c>
      <c r="H137">
        <v>92</v>
      </c>
      <c r="V137" s="19">
        <f>A137</f>
        <v>45354.291666666664</v>
      </c>
      <c r="W137" s="2">
        <f>IF(B137&lt;&gt;"", (B137*0.514)+1.8304,"")</f>
        <v>1.8304</v>
      </c>
      <c r="X137" s="2">
        <f>IF(C137&lt;&gt;"", (C137*0.514)+1.8304,"")</f>
        <v>1.8304</v>
      </c>
      <c r="Y137" s="2">
        <f>IF(D137&lt;&gt;"", (D137*0.514)+1.8304,"")</f>
        <v>1.8304</v>
      </c>
      <c r="Z137" s="2">
        <f>IF(E137&lt;&gt;"", (E137*0.514)+1.8304,"")</f>
        <v>1.8304</v>
      </c>
      <c r="AA137" s="2">
        <f>IF(F137&lt;&gt;"", (F137*0.514)+1.8304,"")</f>
        <v>1.8304</v>
      </c>
      <c r="AB137" s="2">
        <f>IF(G137&lt;&gt;"", (G137*0.514)+1.8304,"")</f>
        <v>3.8864000000000001</v>
      </c>
      <c r="AC137" s="2">
        <f>IF(H137&lt;&gt;"", (H137*0.514)+1.8304,"")</f>
        <v>49.118400000000001</v>
      </c>
    </row>
    <row r="138" spans="1:29" hidden="1" x14ac:dyDescent="0.3">
      <c r="A138" s="1">
        <v>45354.298611111109</v>
      </c>
      <c r="B138">
        <v>0</v>
      </c>
      <c r="C138">
        <v>13</v>
      </c>
      <c r="D138">
        <v>0</v>
      </c>
      <c r="E138">
        <v>0</v>
      </c>
      <c r="F138">
        <v>0</v>
      </c>
      <c r="G138">
        <v>3</v>
      </c>
      <c r="H138">
        <v>89</v>
      </c>
      <c r="V138" s="19">
        <f>A138</f>
        <v>45354.298611111109</v>
      </c>
      <c r="W138" s="2">
        <f>IF(B138&lt;&gt;"", (B138*0.514)+1.8304,"")</f>
        <v>1.8304</v>
      </c>
      <c r="X138" s="2">
        <f>IF(C138&lt;&gt;"", (C138*0.514)+1.8304,"")</f>
        <v>8.5123999999999995</v>
      </c>
      <c r="Y138" s="2">
        <f>IF(D138&lt;&gt;"", (D138*0.514)+1.8304,"")</f>
        <v>1.8304</v>
      </c>
      <c r="Z138" s="2">
        <f>IF(E138&lt;&gt;"", (E138*0.514)+1.8304,"")</f>
        <v>1.8304</v>
      </c>
      <c r="AA138" s="2">
        <f>IF(F138&lt;&gt;"", (F138*0.514)+1.8304,"")</f>
        <v>1.8304</v>
      </c>
      <c r="AB138" s="2">
        <f>IF(G138&lt;&gt;"", (G138*0.514)+1.8304,"")</f>
        <v>3.3723999999999998</v>
      </c>
      <c r="AC138" s="2">
        <f>IF(H138&lt;&gt;"", (H138*0.514)+1.8304,"")</f>
        <v>47.5764</v>
      </c>
    </row>
    <row r="139" spans="1:29" hidden="1" x14ac:dyDescent="0.3">
      <c r="A139" s="1">
        <v>45354.305555555555</v>
      </c>
      <c r="B139">
        <v>0</v>
      </c>
      <c r="C139">
        <v>21</v>
      </c>
      <c r="D139">
        <v>0</v>
      </c>
      <c r="E139">
        <v>1</v>
      </c>
      <c r="F139">
        <v>0</v>
      </c>
      <c r="G139">
        <v>4</v>
      </c>
      <c r="H139">
        <v>84</v>
      </c>
      <c r="V139" s="19">
        <f>A139</f>
        <v>45354.305555555555</v>
      </c>
      <c r="W139" s="2">
        <f>IF(B139&lt;&gt;"", (B139*0.514)+1.8304,"")</f>
        <v>1.8304</v>
      </c>
      <c r="X139" s="2">
        <f>IF(C139&lt;&gt;"", (C139*0.514)+1.8304,"")</f>
        <v>12.624400000000001</v>
      </c>
      <c r="Y139" s="2">
        <f>IF(D139&lt;&gt;"", (D139*0.514)+1.8304,"")</f>
        <v>1.8304</v>
      </c>
      <c r="Z139" s="2">
        <f>IF(E139&lt;&gt;"", (E139*0.514)+1.8304,"")</f>
        <v>2.3444000000000003</v>
      </c>
      <c r="AA139" s="2">
        <f>IF(F139&lt;&gt;"", (F139*0.514)+1.8304,"")</f>
        <v>1.8304</v>
      </c>
      <c r="AB139" s="2">
        <f>IF(G139&lt;&gt;"", (G139*0.514)+1.8304,"")</f>
        <v>3.8864000000000001</v>
      </c>
      <c r="AC139" s="2">
        <f>IF(H139&lt;&gt;"", (H139*0.514)+1.8304,"")</f>
        <v>45.006399999999999</v>
      </c>
    </row>
    <row r="140" spans="1:29" hidden="1" x14ac:dyDescent="0.3">
      <c r="A140" s="1">
        <v>45354.3125</v>
      </c>
      <c r="B140">
        <v>0</v>
      </c>
      <c r="C140">
        <v>18</v>
      </c>
      <c r="D140">
        <v>0</v>
      </c>
      <c r="E140">
        <v>1</v>
      </c>
      <c r="F140">
        <v>0</v>
      </c>
      <c r="G140">
        <v>1</v>
      </c>
      <c r="H140">
        <v>75</v>
      </c>
      <c r="V140" s="19">
        <f>A140</f>
        <v>45354.3125</v>
      </c>
      <c r="W140" s="2">
        <f>IF(B140&lt;&gt;"", (B140*0.514)+1.8304,"")</f>
        <v>1.8304</v>
      </c>
      <c r="X140" s="2">
        <f>IF(C140&lt;&gt;"", (C140*0.514)+1.8304,"")</f>
        <v>11.0824</v>
      </c>
      <c r="Y140" s="2">
        <f>IF(D140&lt;&gt;"", (D140*0.514)+1.8304,"")</f>
        <v>1.8304</v>
      </c>
      <c r="Z140" s="2">
        <f>IF(E140&lt;&gt;"", (E140*0.514)+1.8304,"")</f>
        <v>2.3444000000000003</v>
      </c>
      <c r="AA140" s="2">
        <f>IF(F140&lt;&gt;"", (F140*0.514)+1.8304,"")</f>
        <v>1.8304</v>
      </c>
      <c r="AB140" s="2">
        <f>IF(G140&lt;&gt;"", (G140*0.514)+1.8304,"")</f>
        <v>2.3444000000000003</v>
      </c>
      <c r="AC140" s="2">
        <f>IF(H140&lt;&gt;"", (H140*0.514)+1.8304,"")</f>
        <v>40.380400000000002</v>
      </c>
    </row>
    <row r="141" spans="1:29" hidden="1" x14ac:dyDescent="0.3">
      <c r="A141" s="1">
        <v>45354.319444444445</v>
      </c>
      <c r="B141">
        <v>0</v>
      </c>
      <c r="C141">
        <v>17</v>
      </c>
      <c r="D141">
        <v>0</v>
      </c>
      <c r="E141">
        <v>0</v>
      </c>
      <c r="F141">
        <v>1</v>
      </c>
      <c r="G141">
        <v>1</v>
      </c>
      <c r="H141">
        <v>53</v>
      </c>
      <c r="V141" s="19">
        <f>A141</f>
        <v>45354.319444444445</v>
      </c>
      <c r="W141" s="2">
        <f>IF(B141&lt;&gt;"", (B141*0.514)+1.8304,"")</f>
        <v>1.8304</v>
      </c>
      <c r="X141" s="2">
        <f>IF(C141&lt;&gt;"", (C141*0.514)+1.8304,"")</f>
        <v>10.5684</v>
      </c>
      <c r="Y141" s="2">
        <f>IF(D141&lt;&gt;"", (D141*0.514)+1.8304,"")</f>
        <v>1.8304</v>
      </c>
      <c r="Z141" s="2">
        <f>IF(E141&lt;&gt;"", (E141*0.514)+1.8304,"")</f>
        <v>1.8304</v>
      </c>
      <c r="AA141" s="2">
        <f>IF(F141&lt;&gt;"", (F141*0.514)+1.8304,"")</f>
        <v>2.3444000000000003</v>
      </c>
      <c r="AB141" s="2">
        <f>IF(G141&lt;&gt;"", (G141*0.514)+1.8304,"")</f>
        <v>2.3444000000000003</v>
      </c>
      <c r="AC141" s="2">
        <f>IF(H141&lt;&gt;"", (H141*0.514)+1.8304,"")</f>
        <v>29.072400000000002</v>
      </c>
    </row>
    <row r="142" spans="1:29" hidden="1" x14ac:dyDescent="0.3">
      <c r="A142" s="1">
        <v>45354.326388888891</v>
      </c>
      <c r="B142">
        <v>0</v>
      </c>
      <c r="C142">
        <v>14</v>
      </c>
      <c r="D142">
        <v>1</v>
      </c>
      <c r="E142">
        <v>1</v>
      </c>
      <c r="F142">
        <v>0</v>
      </c>
      <c r="G142">
        <v>21</v>
      </c>
      <c r="H142">
        <v>60</v>
      </c>
      <c r="V142" s="19">
        <f>A142</f>
        <v>45354.326388888891</v>
      </c>
      <c r="W142" s="2">
        <f>IF(B142&lt;&gt;"", (B142*0.514)+1.8304,"")</f>
        <v>1.8304</v>
      </c>
      <c r="X142" s="2">
        <f>IF(C142&lt;&gt;"", (C142*0.514)+1.8304,"")</f>
        <v>9.0263999999999989</v>
      </c>
      <c r="Y142" s="2">
        <f>IF(D142&lt;&gt;"", (D142*0.514)+1.8304,"")</f>
        <v>2.3444000000000003</v>
      </c>
      <c r="Z142" s="2">
        <f>IF(E142&lt;&gt;"", (E142*0.514)+1.8304,"")</f>
        <v>2.3444000000000003</v>
      </c>
      <c r="AA142" s="2">
        <f>IF(F142&lt;&gt;"", (F142*0.514)+1.8304,"")</f>
        <v>1.8304</v>
      </c>
      <c r="AB142" s="2">
        <f>IF(G142&lt;&gt;"", (G142*0.514)+1.8304,"")</f>
        <v>12.624400000000001</v>
      </c>
      <c r="AC142" s="2">
        <f>IF(H142&lt;&gt;"", (H142*0.514)+1.8304,"")</f>
        <v>32.670400000000001</v>
      </c>
    </row>
    <row r="143" spans="1:29" hidden="1" x14ac:dyDescent="0.3">
      <c r="A143" s="1">
        <v>45354.333333333336</v>
      </c>
      <c r="B143">
        <v>0</v>
      </c>
      <c r="C143">
        <v>17</v>
      </c>
      <c r="D143">
        <v>0</v>
      </c>
      <c r="E143">
        <v>1</v>
      </c>
      <c r="F143">
        <v>0</v>
      </c>
      <c r="G143">
        <v>24</v>
      </c>
      <c r="H143">
        <v>71</v>
      </c>
      <c r="V143" s="19">
        <f>A143</f>
        <v>45354.333333333336</v>
      </c>
      <c r="W143" s="2">
        <f>IF(B143&lt;&gt;"", (B143*0.514)+1.8304,"")</f>
        <v>1.8304</v>
      </c>
      <c r="X143" s="2">
        <f>IF(C143&lt;&gt;"", (C143*0.514)+1.8304,"")</f>
        <v>10.5684</v>
      </c>
      <c r="Y143" s="2">
        <f>IF(D143&lt;&gt;"", (D143*0.514)+1.8304,"")</f>
        <v>1.8304</v>
      </c>
      <c r="Z143" s="2">
        <f>IF(E143&lt;&gt;"", (E143*0.514)+1.8304,"")</f>
        <v>2.3444000000000003</v>
      </c>
      <c r="AA143" s="2">
        <f>IF(F143&lt;&gt;"", (F143*0.514)+1.8304,"")</f>
        <v>1.8304</v>
      </c>
      <c r="AB143" s="2">
        <f>IF(G143&lt;&gt;"", (G143*0.514)+1.8304,"")</f>
        <v>14.166399999999999</v>
      </c>
      <c r="AC143" s="2">
        <f>IF(H143&lt;&gt;"", (H143*0.514)+1.8304,"")</f>
        <v>38.324399999999997</v>
      </c>
    </row>
    <row r="144" spans="1:29" hidden="1" x14ac:dyDescent="0.3">
      <c r="A144" s="1">
        <v>45354.340277777781</v>
      </c>
      <c r="B144">
        <v>0</v>
      </c>
      <c r="C144">
        <v>30</v>
      </c>
      <c r="D144">
        <v>0</v>
      </c>
      <c r="E144">
        <v>1</v>
      </c>
      <c r="F144">
        <v>1</v>
      </c>
      <c r="G144">
        <v>44</v>
      </c>
      <c r="H144">
        <v>81</v>
      </c>
      <c r="V144" s="19">
        <f>A144</f>
        <v>45354.340277777781</v>
      </c>
      <c r="W144" s="2">
        <f>IF(B144&lt;&gt;"", (B144*0.514)+1.8304,"")</f>
        <v>1.8304</v>
      </c>
      <c r="X144" s="2">
        <f>IF(C144&lt;&gt;"", (C144*0.514)+1.8304,"")</f>
        <v>17.250399999999999</v>
      </c>
      <c r="Y144" s="2">
        <f>IF(D144&lt;&gt;"", (D144*0.514)+1.8304,"")</f>
        <v>1.8304</v>
      </c>
      <c r="Z144" s="2">
        <f>IF(E144&lt;&gt;"", (E144*0.514)+1.8304,"")</f>
        <v>2.3444000000000003</v>
      </c>
      <c r="AA144" s="2">
        <f>IF(F144&lt;&gt;"", (F144*0.514)+1.8304,"")</f>
        <v>2.3444000000000003</v>
      </c>
      <c r="AB144" s="2">
        <f>IF(G144&lt;&gt;"", (G144*0.514)+1.8304,"")</f>
        <v>24.446400000000001</v>
      </c>
      <c r="AC144" s="2">
        <f>IF(H144&lt;&gt;"", (H144*0.514)+1.8304,"")</f>
        <v>43.464399999999998</v>
      </c>
    </row>
    <row r="145" spans="1:29" hidden="1" x14ac:dyDescent="0.3">
      <c r="A145" s="1">
        <v>45354.347222222219</v>
      </c>
      <c r="B145">
        <v>0</v>
      </c>
      <c r="C145">
        <v>30</v>
      </c>
      <c r="D145">
        <v>3</v>
      </c>
      <c r="E145">
        <v>1</v>
      </c>
      <c r="F145">
        <v>1</v>
      </c>
      <c r="G145">
        <v>22</v>
      </c>
      <c r="H145">
        <v>82</v>
      </c>
      <c r="V145" s="19">
        <f>A145</f>
        <v>45354.347222222219</v>
      </c>
      <c r="W145" s="2">
        <f>IF(B145&lt;&gt;"", (B145*0.514)+1.8304,"")</f>
        <v>1.8304</v>
      </c>
      <c r="X145" s="2">
        <f>IF(C145&lt;&gt;"", (C145*0.514)+1.8304,"")</f>
        <v>17.250399999999999</v>
      </c>
      <c r="Y145" s="2">
        <f>IF(D145&lt;&gt;"", (D145*0.514)+1.8304,"")</f>
        <v>3.3723999999999998</v>
      </c>
      <c r="Z145" s="2">
        <f>IF(E145&lt;&gt;"", (E145*0.514)+1.8304,"")</f>
        <v>2.3444000000000003</v>
      </c>
      <c r="AA145" s="2">
        <f>IF(F145&lt;&gt;"", (F145*0.514)+1.8304,"")</f>
        <v>2.3444000000000003</v>
      </c>
      <c r="AB145" s="2">
        <f>IF(G145&lt;&gt;"", (G145*0.514)+1.8304,"")</f>
        <v>13.138400000000001</v>
      </c>
      <c r="AC145" s="2">
        <f>IF(H145&lt;&gt;"", (H145*0.514)+1.8304,"")</f>
        <v>43.978400000000001</v>
      </c>
    </row>
    <row r="146" spans="1:29" hidden="1" x14ac:dyDescent="0.3">
      <c r="A146" s="1">
        <v>45354.354166666664</v>
      </c>
      <c r="B146">
        <v>0</v>
      </c>
      <c r="C146">
        <v>4</v>
      </c>
      <c r="D146">
        <v>5</v>
      </c>
      <c r="E146">
        <v>0</v>
      </c>
      <c r="F146">
        <v>1</v>
      </c>
      <c r="G146">
        <v>64</v>
      </c>
      <c r="H146">
        <v>75</v>
      </c>
      <c r="V146" s="19">
        <f>A146</f>
        <v>45354.354166666664</v>
      </c>
      <c r="W146" s="2">
        <f>IF(B146&lt;&gt;"", (B146*0.514)+1.8304,"")</f>
        <v>1.8304</v>
      </c>
      <c r="X146" s="2">
        <f>IF(C146&lt;&gt;"", (C146*0.514)+1.8304,"")</f>
        <v>3.8864000000000001</v>
      </c>
      <c r="Y146" s="2">
        <f>IF(D146&lt;&gt;"", (D146*0.514)+1.8304,"")</f>
        <v>4.4004000000000003</v>
      </c>
      <c r="Z146" s="2">
        <f>IF(E146&lt;&gt;"", (E146*0.514)+1.8304,"")</f>
        <v>1.8304</v>
      </c>
      <c r="AA146" s="2">
        <f>IF(F146&lt;&gt;"", (F146*0.514)+1.8304,"")</f>
        <v>2.3444000000000003</v>
      </c>
      <c r="AB146" s="2">
        <f>IF(G146&lt;&gt;"", (G146*0.514)+1.8304,"")</f>
        <v>34.726399999999998</v>
      </c>
      <c r="AC146" s="2">
        <f>IF(H146&lt;&gt;"", (H146*0.514)+1.8304,"")</f>
        <v>40.380400000000002</v>
      </c>
    </row>
    <row r="147" spans="1:29" hidden="1" x14ac:dyDescent="0.3">
      <c r="A147" s="1">
        <v>45354.361111111109</v>
      </c>
      <c r="B147">
        <v>0</v>
      </c>
      <c r="C147">
        <v>49</v>
      </c>
      <c r="D147">
        <v>4</v>
      </c>
      <c r="E147">
        <v>0</v>
      </c>
      <c r="F147">
        <v>0</v>
      </c>
      <c r="G147">
        <v>6</v>
      </c>
      <c r="H147">
        <v>97</v>
      </c>
      <c r="V147" s="19">
        <f>A147</f>
        <v>45354.361111111109</v>
      </c>
      <c r="W147" s="2">
        <f>IF(B147&lt;&gt;"", (B147*0.514)+1.8304,"")</f>
        <v>1.8304</v>
      </c>
      <c r="X147" s="2">
        <f>IF(C147&lt;&gt;"", (C147*0.514)+1.8304,"")</f>
        <v>27.016400000000001</v>
      </c>
      <c r="Y147" s="2">
        <f>IF(D147&lt;&gt;"", (D147*0.514)+1.8304,"")</f>
        <v>3.8864000000000001</v>
      </c>
      <c r="Z147" s="2">
        <f>IF(E147&lt;&gt;"", (E147*0.514)+1.8304,"")</f>
        <v>1.8304</v>
      </c>
      <c r="AA147" s="2">
        <f>IF(F147&lt;&gt;"", (F147*0.514)+1.8304,"")</f>
        <v>1.8304</v>
      </c>
      <c r="AB147" s="2">
        <f>IF(G147&lt;&gt;"", (G147*0.514)+1.8304,"")</f>
        <v>4.9144000000000005</v>
      </c>
      <c r="AC147" s="2">
        <f>IF(H147&lt;&gt;"", (H147*0.514)+1.8304,"")</f>
        <v>51.688400000000001</v>
      </c>
    </row>
    <row r="148" spans="1:29" hidden="1" x14ac:dyDescent="0.3">
      <c r="A148" s="1">
        <v>45354.368055555555</v>
      </c>
      <c r="B148">
        <v>0</v>
      </c>
      <c r="C148">
        <v>32</v>
      </c>
      <c r="D148">
        <v>1</v>
      </c>
      <c r="E148">
        <v>0</v>
      </c>
      <c r="F148">
        <v>0</v>
      </c>
      <c r="G148">
        <v>0</v>
      </c>
      <c r="H148">
        <v>88</v>
      </c>
      <c r="V148" s="19">
        <f>A148</f>
        <v>45354.368055555555</v>
      </c>
      <c r="W148" s="2">
        <f>IF(B148&lt;&gt;"", (B148*0.514)+1.8304,"")</f>
        <v>1.8304</v>
      </c>
      <c r="X148" s="2">
        <f>IF(C148&lt;&gt;"", (C148*0.514)+1.8304,"")</f>
        <v>18.278400000000001</v>
      </c>
      <c r="Y148" s="2">
        <f>IF(D148&lt;&gt;"", (D148*0.514)+1.8304,"")</f>
        <v>2.3444000000000003</v>
      </c>
      <c r="Z148" s="2">
        <f>IF(E148&lt;&gt;"", (E148*0.514)+1.8304,"")</f>
        <v>1.8304</v>
      </c>
      <c r="AA148" s="2">
        <f>IF(F148&lt;&gt;"", (F148*0.514)+1.8304,"")</f>
        <v>1.8304</v>
      </c>
      <c r="AB148" s="2">
        <f>IF(G148&lt;&gt;"", (G148*0.514)+1.8304,"")</f>
        <v>1.8304</v>
      </c>
      <c r="AC148" s="2">
        <f>IF(H148&lt;&gt;"", (H148*0.514)+1.8304,"")</f>
        <v>47.062399999999997</v>
      </c>
    </row>
    <row r="149" spans="1:29" hidden="1" x14ac:dyDescent="0.3">
      <c r="A149" s="1">
        <v>45354.375</v>
      </c>
      <c r="B149">
        <v>0</v>
      </c>
      <c r="C149">
        <v>33</v>
      </c>
      <c r="D149">
        <v>12</v>
      </c>
      <c r="E149">
        <v>0</v>
      </c>
      <c r="F149">
        <v>0</v>
      </c>
      <c r="G149">
        <v>7</v>
      </c>
      <c r="H149">
        <v>95</v>
      </c>
      <c r="V149" s="19">
        <f>A149</f>
        <v>45354.375</v>
      </c>
      <c r="W149" s="2">
        <f>IF(B149&lt;&gt;"", (B149*0.514)+1.8304,"")</f>
        <v>1.8304</v>
      </c>
      <c r="X149" s="2">
        <f>IF(C149&lt;&gt;"", (C149*0.514)+1.8304,"")</f>
        <v>18.792400000000001</v>
      </c>
      <c r="Y149" s="2">
        <f>IF(D149&lt;&gt;"", (D149*0.514)+1.8304,"")</f>
        <v>7.9984000000000002</v>
      </c>
      <c r="Z149" s="2">
        <f>IF(E149&lt;&gt;"", (E149*0.514)+1.8304,"")</f>
        <v>1.8304</v>
      </c>
      <c r="AA149" s="2">
        <f>IF(F149&lt;&gt;"", (F149*0.514)+1.8304,"")</f>
        <v>1.8304</v>
      </c>
      <c r="AB149" s="2">
        <f>IF(G149&lt;&gt;"", (G149*0.514)+1.8304,"")</f>
        <v>5.4283999999999999</v>
      </c>
      <c r="AC149" s="2">
        <f>IF(H149&lt;&gt;"", (H149*0.514)+1.8304,"")</f>
        <v>50.660399999999996</v>
      </c>
    </row>
    <row r="150" spans="1:29" hidden="1" x14ac:dyDescent="0.3">
      <c r="A150" s="1">
        <v>45354.381944444445</v>
      </c>
      <c r="B150">
        <v>0</v>
      </c>
      <c r="C150">
        <v>143</v>
      </c>
      <c r="D150">
        <v>5</v>
      </c>
      <c r="E150">
        <v>0</v>
      </c>
      <c r="F150">
        <v>0</v>
      </c>
      <c r="G150">
        <v>6</v>
      </c>
      <c r="H150">
        <v>108</v>
      </c>
      <c r="V150" s="19">
        <f>A150</f>
        <v>45354.381944444445</v>
      </c>
      <c r="W150" s="2">
        <f>IF(B150&lt;&gt;"", (B150*0.514)+1.8304,"")</f>
        <v>1.8304</v>
      </c>
      <c r="X150" s="2">
        <f>IF(C150&lt;&gt;"", (C150*0.514)+1.8304,"")</f>
        <v>75.332399999999993</v>
      </c>
      <c r="Y150" s="2">
        <f>IF(D150&lt;&gt;"", (D150*0.514)+1.8304,"")</f>
        <v>4.4004000000000003</v>
      </c>
      <c r="Z150" s="2">
        <f>IF(E150&lt;&gt;"", (E150*0.514)+1.8304,"")</f>
        <v>1.8304</v>
      </c>
      <c r="AA150" s="2">
        <f>IF(F150&lt;&gt;"", (F150*0.514)+1.8304,"")</f>
        <v>1.8304</v>
      </c>
      <c r="AB150" s="2">
        <f>IF(G150&lt;&gt;"", (G150*0.514)+1.8304,"")</f>
        <v>4.9144000000000005</v>
      </c>
      <c r="AC150" s="2">
        <f>IF(H150&lt;&gt;"", (H150*0.514)+1.8304,"")</f>
        <v>57.342399999999998</v>
      </c>
    </row>
    <row r="151" spans="1:29" hidden="1" x14ac:dyDescent="0.3">
      <c r="A151" s="1">
        <v>45354.388888888891</v>
      </c>
      <c r="B151">
        <v>1</v>
      </c>
      <c r="C151">
        <v>39</v>
      </c>
      <c r="D151">
        <v>28</v>
      </c>
      <c r="E151">
        <v>0</v>
      </c>
      <c r="F151">
        <v>0</v>
      </c>
      <c r="G151">
        <v>0</v>
      </c>
      <c r="H151">
        <v>107</v>
      </c>
      <c r="V151" s="19">
        <f>A151</f>
        <v>45354.388888888891</v>
      </c>
      <c r="W151" s="2">
        <f>IF(B151&lt;&gt;"", (B151*0.514)+1.8304,"")</f>
        <v>2.3444000000000003</v>
      </c>
      <c r="X151" s="2">
        <f>IF(C151&lt;&gt;"", (C151*0.514)+1.8304,"")</f>
        <v>21.8764</v>
      </c>
      <c r="Y151" s="2">
        <f>IF(D151&lt;&gt;"", (D151*0.514)+1.8304,"")</f>
        <v>16.2224</v>
      </c>
      <c r="Z151" s="2">
        <f>IF(E151&lt;&gt;"", (E151*0.514)+1.8304,"")</f>
        <v>1.8304</v>
      </c>
      <c r="AA151" s="2">
        <f>IF(F151&lt;&gt;"", (F151*0.514)+1.8304,"")</f>
        <v>1.8304</v>
      </c>
      <c r="AB151" s="2">
        <f>IF(G151&lt;&gt;"", (G151*0.514)+1.8304,"")</f>
        <v>1.8304</v>
      </c>
      <c r="AC151" s="2">
        <f>IF(H151&lt;&gt;"", (H151*0.514)+1.8304,"")</f>
        <v>56.828400000000002</v>
      </c>
    </row>
    <row r="152" spans="1:29" hidden="1" x14ac:dyDescent="0.3">
      <c r="A152" s="1">
        <v>45354.395833333336</v>
      </c>
      <c r="B152">
        <v>2</v>
      </c>
      <c r="C152">
        <v>23</v>
      </c>
      <c r="D152">
        <v>19</v>
      </c>
      <c r="E152">
        <v>0</v>
      </c>
      <c r="F152">
        <v>2</v>
      </c>
      <c r="G152">
        <v>1</v>
      </c>
      <c r="H152">
        <v>107</v>
      </c>
      <c r="V152" s="19">
        <f>A152</f>
        <v>45354.395833333336</v>
      </c>
      <c r="W152" s="2">
        <f>IF(B152&lt;&gt;"", (B152*0.514)+1.8304,"")</f>
        <v>2.8584000000000001</v>
      </c>
      <c r="X152" s="2">
        <f>IF(C152&lt;&gt;"", (C152*0.514)+1.8304,"")</f>
        <v>13.6524</v>
      </c>
      <c r="Y152" s="2">
        <f>IF(D152&lt;&gt;"", (D152*0.514)+1.8304,"")</f>
        <v>11.596399999999999</v>
      </c>
      <c r="Z152" s="2">
        <f>IF(E152&lt;&gt;"", (E152*0.514)+1.8304,"")</f>
        <v>1.8304</v>
      </c>
      <c r="AA152" s="2">
        <f>IF(F152&lt;&gt;"", (F152*0.514)+1.8304,"")</f>
        <v>2.8584000000000001</v>
      </c>
      <c r="AB152" s="2">
        <f>IF(G152&lt;&gt;"", (G152*0.514)+1.8304,"")</f>
        <v>2.3444000000000003</v>
      </c>
      <c r="AC152" s="2">
        <f>IF(H152&lt;&gt;"", (H152*0.514)+1.8304,"")</f>
        <v>56.828400000000002</v>
      </c>
    </row>
    <row r="153" spans="1:29" hidden="1" x14ac:dyDescent="0.3">
      <c r="A153" s="1">
        <v>45354.402777777781</v>
      </c>
      <c r="B153">
        <v>1</v>
      </c>
      <c r="C153">
        <v>36</v>
      </c>
      <c r="D153">
        <v>5</v>
      </c>
      <c r="E153">
        <v>0</v>
      </c>
      <c r="F153">
        <v>9</v>
      </c>
      <c r="G153">
        <v>1</v>
      </c>
      <c r="H153">
        <v>111</v>
      </c>
      <c r="V153" s="19">
        <f>A153</f>
        <v>45354.402777777781</v>
      </c>
      <c r="W153" s="2">
        <f>IF(B153&lt;&gt;"", (B153*0.514)+1.8304,"")</f>
        <v>2.3444000000000003</v>
      </c>
      <c r="X153" s="2">
        <f>IF(C153&lt;&gt;"", (C153*0.514)+1.8304,"")</f>
        <v>20.334400000000002</v>
      </c>
      <c r="Y153" s="2">
        <f>IF(D153&lt;&gt;"", (D153*0.514)+1.8304,"")</f>
        <v>4.4004000000000003</v>
      </c>
      <c r="Z153" s="2">
        <f>IF(E153&lt;&gt;"", (E153*0.514)+1.8304,"")</f>
        <v>1.8304</v>
      </c>
      <c r="AA153" s="2">
        <f>IF(F153&lt;&gt;"", (F153*0.514)+1.8304,"")</f>
        <v>6.4564000000000004</v>
      </c>
      <c r="AB153" s="2">
        <f>IF(G153&lt;&gt;"", (G153*0.514)+1.8304,"")</f>
        <v>2.3444000000000003</v>
      </c>
      <c r="AC153" s="2">
        <f>IF(H153&lt;&gt;"", (H153*0.514)+1.8304,"")</f>
        <v>58.884399999999999</v>
      </c>
    </row>
    <row r="154" spans="1:29" hidden="1" x14ac:dyDescent="0.3">
      <c r="A154" s="1">
        <v>45354.409722222219</v>
      </c>
      <c r="B154">
        <v>0</v>
      </c>
      <c r="C154">
        <v>5</v>
      </c>
      <c r="D154">
        <v>0</v>
      </c>
      <c r="E154">
        <v>0</v>
      </c>
      <c r="F154">
        <v>1</v>
      </c>
      <c r="G154">
        <v>0</v>
      </c>
      <c r="H154">
        <v>62</v>
      </c>
      <c r="V154" s="19">
        <f>A154</f>
        <v>45354.409722222219</v>
      </c>
      <c r="W154" s="2">
        <f>IF(B154&lt;&gt;"", (B154*0.514)+1.8304,"")</f>
        <v>1.8304</v>
      </c>
      <c r="X154" s="2">
        <f>IF(C154&lt;&gt;"", (C154*0.514)+1.8304,"")</f>
        <v>4.4004000000000003</v>
      </c>
      <c r="Y154" s="2">
        <f>IF(D154&lt;&gt;"", (D154*0.514)+1.8304,"")</f>
        <v>1.8304</v>
      </c>
      <c r="Z154" s="2">
        <f>IF(E154&lt;&gt;"", (E154*0.514)+1.8304,"")</f>
        <v>1.8304</v>
      </c>
      <c r="AA154" s="2">
        <f>IF(F154&lt;&gt;"", (F154*0.514)+1.8304,"")</f>
        <v>2.3444000000000003</v>
      </c>
      <c r="AB154" s="2">
        <f>IF(G154&lt;&gt;"", (G154*0.514)+1.8304,"")</f>
        <v>1.8304</v>
      </c>
      <c r="AC154" s="2">
        <f>IF(H154&lt;&gt;"", (H154*0.514)+1.8304,"")</f>
        <v>33.698399999999999</v>
      </c>
    </row>
    <row r="155" spans="1:29" hidden="1" x14ac:dyDescent="0.3">
      <c r="A155" s="1">
        <v>45354.416666666664</v>
      </c>
      <c r="B155">
        <v>5</v>
      </c>
      <c r="C155">
        <v>21</v>
      </c>
      <c r="D155">
        <v>2</v>
      </c>
      <c r="E155">
        <v>0</v>
      </c>
      <c r="F155">
        <v>5</v>
      </c>
      <c r="G155">
        <v>8</v>
      </c>
      <c r="H155">
        <v>55</v>
      </c>
      <c r="V155" s="19">
        <f>A155</f>
        <v>45354.416666666664</v>
      </c>
      <c r="W155" s="2">
        <f>IF(B155&lt;&gt;"", (B155*0.514)+1.8304,"")</f>
        <v>4.4004000000000003</v>
      </c>
      <c r="X155" s="2">
        <f>IF(C155&lt;&gt;"", (C155*0.514)+1.8304,"")</f>
        <v>12.624400000000001</v>
      </c>
      <c r="Y155" s="2">
        <f>IF(D155&lt;&gt;"", (D155*0.514)+1.8304,"")</f>
        <v>2.8584000000000001</v>
      </c>
      <c r="Z155" s="2">
        <f>IF(E155&lt;&gt;"", (E155*0.514)+1.8304,"")</f>
        <v>1.8304</v>
      </c>
      <c r="AA155" s="2">
        <f>IF(F155&lt;&gt;"", (F155*0.514)+1.8304,"")</f>
        <v>4.4004000000000003</v>
      </c>
      <c r="AB155" s="2">
        <f>IF(G155&lt;&gt;"", (G155*0.514)+1.8304,"")</f>
        <v>5.9424000000000001</v>
      </c>
      <c r="AC155" s="2">
        <f>IF(H155&lt;&gt;"", (H155*0.514)+1.8304,"")</f>
        <v>30.1004</v>
      </c>
    </row>
    <row r="156" spans="1:29" hidden="1" x14ac:dyDescent="0.3">
      <c r="A156" s="1">
        <v>45354.423611111109</v>
      </c>
      <c r="B156">
        <v>1</v>
      </c>
      <c r="C156">
        <v>4</v>
      </c>
      <c r="D156">
        <v>7</v>
      </c>
      <c r="E156">
        <v>0</v>
      </c>
      <c r="F156">
        <v>3</v>
      </c>
      <c r="G156">
        <v>42</v>
      </c>
      <c r="H156">
        <v>76</v>
      </c>
      <c r="V156" s="19">
        <f>A156</f>
        <v>45354.423611111109</v>
      </c>
      <c r="W156" s="2">
        <f>IF(B156&lt;&gt;"", (B156*0.514)+1.8304,"")</f>
        <v>2.3444000000000003</v>
      </c>
      <c r="X156" s="2">
        <f>IF(C156&lt;&gt;"", (C156*0.514)+1.8304,"")</f>
        <v>3.8864000000000001</v>
      </c>
      <c r="Y156" s="2">
        <f>IF(D156&lt;&gt;"", (D156*0.514)+1.8304,"")</f>
        <v>5.4283999999999999</v>
      </c>
      <c r="Z156" s="2">
        <f>IF(E156&lt;&gt;"", (E156*0.514)+1.8304,"")</f>
        <v>1.8304</v>
      </c>
      <c r="AA156" s="2">
        <f>IF(F156&lt;&gt;"", (F156*0.514)+1.8304,"")</f>
        <v>3.3723999999999998</v>
      </c>
      <c r="AB156" s="2">
        <f>IF(G156&lt;&gt;"", (G156*0.514)+1.8304,"")</f>
        <v>23.418400000000002</v>
      </c>
      <c r="AC156" s="2">
        <f>IF(H156&lt;&gt;"", (H156*0.514)+1.8304,"")</f>
        <v>40.894399999999997</v>
      </c>
    </row>
    <row r="157" spans="1:29" hidden="1" x14ac:dyDescent="0.3">
      <c r="A157" s="1">
        <v>45354.430555555555</v>
      </c>
      <c r="B157">
        <v>0</v>
      </c>
      <c r="C157">
        <v>2</v>
      </c>
      <c r="D157">
        <v>12</v>
      </c>
      <c r="E157">
        <v>0</v>
      </c>
      <c r="F157">
        <v>14</v>
      </c>
      <c r="G157">
        <v>46</v>
      </c>
      <c r="H157">
        <v>102</v>
      </c>
      <c r="V157" s="19">
        <f>A157</f>
        <v>45354.430555555555</v>
      </c>
      <c r="W157" s="2">
        <f>IF(B157&lt;&gt;"", (B157*0.514)+1.8304,"")</f>
        <v>1.8304</v>
      </c>
      <c r="X157" s="2">
        <f>IF(C157&lt;&gt;"", (C157*0.514)+1.8304,"")</f>
        <v>2.8584000000000001</v>
      </c>
      <c r="Y157" s="2">
        <f>IF(D157&lt;&gt;"", (D157*0.514)+1.8304,"")</f>
        <v>7.9984000000000002</v>
      </c>
      <c r="Z157" s="2">
        <f>IF(E157&lt;&gt;"", (E157*0.514)+1.8304,"")</f>
        <v>1.8304</v>
      </c>
      <c r="AA157" s="2">
        <f>IF(F157&lt;&gt;"", (F157*0.514)+1.8304,"")</f>
        <v>9.0263999999999989</v>
      </c>
      <c r="AB157" s="2">
        <f>IF(G157&lt;&gt;"", (G157*0.514)+1.8304,"")</f>
        <v>25.474400000000003</v>
      </c>
      <c r="AC157" s="2">
        <f>IF(H157&lt;&gt;"", (H157*0.514)+1.8304,"")</f>
        <v>54.258400000000002</v>
      </c>
    </row>
    <row r="158" spans="1:29" hidden="1" x14ac:dyDescent="0.3">
      <c r="A158" s="1">
        <v>45354.4375</v>
      </c>
      <c r="B158">
        <v>2</v>
      </c>
      <c r="C158">
        <v>3</v>
      </c>
      <c r="D158">
        <v>2</v>
      </c>
      <c r="E158">
        <v>3</v>
      </c>
      <c r="F158">
        <v>5</v>
      </c>
      <c r="G158">
        <v>90</v>
      </c>
      <c r="H158">
        <v>59</v>
      </c>
      <c r="V158" s="19">
        <f>A158</f>
        <v>45354.4375</v>
      </c>
      <c r="W158" s="2">
        <f>IF(B158&lt;&gt;"", (B158*0.514)+1.8304,"")</f>
        <v>2.8584000000000001</v>
      </c>
      <c r="X158" s="2">
        <f>IF(C158&lt;&gt;"", (C158*0.514)+1.8304,"")</f>
        <v>3.3723999999999998</v>
      </c>
      <c r="Y158" s="2">
        <f>IF(D158&lt;&gt;"", (D158*0.514)+1.8304,"")</f>
        <v>2.8584000000000001</v>
      </c>
      <c r="Z158" s="2">
        <f>IF(E158&lt;&gt;"", (E158*0.514)+1.8304,"")</f>
        <v>3.3723999999999998</v>
      </c>
      <c r="AA158" s="2">
        <f>IF(F158&lt;&gt;"", (F158*0.514)+1.8304,"")</f>
        <v>4.4004000000000003</v>
      </c>
      <c r="AB158" s="2">
        <f>IF(G158&lt;&gt;"", (G158*0.514)+1.8304,"")</f>
        <v>48.090399999999995</v>
      </c>
      <c r="AC158" s="2">
        <f>IF(H158&lt;&gt;"", (H158*0.514)+1.8304,"")</f>
        <v>32.156399999999998</v>
      </c>
    </row>
    <row r="159" spans="1:29" hidden="1" x14ac:dyDescent="0.3">
      <c r="A159" s="1">
        <v>45354.444444444445</v>
      </c>
      <c r="B159">
        <v>0</v>
      </c>
      <c r="C159">
        <v>18</v>
      </c>
      <c r="D159">
        <v>4</v>
      </c>
      <c r="E159">
        <v>0</v>
      </c>
      <c r="F159">
        <v>36</v>
      </c>
      <c r="G159">
        <v>19</v>
      </c>
      <c r="H159">
        <v>46</v>
      </c>
      <c r="V159" s="19">
        <f>A159</f>
        <v>45354.444444444445</v>
      </c>
      <c r="W159" s="2">
        <f>IF(B159&lt;&gt;"", (B159*0.514)+1.8304,"")</f>
        <v>1.8304</v>
      </c>
      <c r="X159" s="2">
        <f>IF(C159&lt;&gt;"", (C159*0.514)+1.8304,"")</f>
        <v>11.0824</v>
      </c>
      <c r="Y159" s="2">
        <f>IF(D159&lt;&gt;"", (D159*0.514)+1.8304,"")</f>
        <v>3.8864000000000001</v>
      </c>
      <c r="Z159" s="2">
        <f>IF(E159&lt;&gt;"", (E159*0.514)+1.8304,"")</f>
        <v>1.8304</v>
      </c>
      <c r="AA159" s="2">
        <f>IF(F159&lt;&gt;"", (F159*0.514)+1.8304,"")</f>
        <v>20.334400000000002</v>
      </c>
      <c r="AB159" s="2">
        <f>IF(G159&lt;&gt;"", (G159*0.514)+1.8304,"")</f>
        <v>11.596399999999999</v>
      </c>
      <c r="AC159" s="2">
        <f>IF(H159&lt;&gt;"", (H159*0.514)+1.8304,"")</f>
        <v>25.474400000000003</v>
      </c>
    </row>
    <row r="160" spans="1:29" hidden="1" x14ac:dyDescent="0.3">
      <c r="A160" s="1">
        <v>45354.451388888891</v>
      </c>
      <c r="B160">
        <v>6</v>
      </c>
      <c r="C160">
        <v>9</v>
      </c>
      <c r="D160">
        <v>4</v>
      </c>
      <c r="E160">
        <v>8</v>
      </c>
      <c r="F160">
        <v>25</v>
      </c>
      <c r="G160">
        <v>32</v>
      </c>
      <c r="H160">
        <v>54</v>
      </c>
      <c r="V160" s="19">
        <f>A160</f>
        <v>45354.451388888891</v>
      </c>
      <c r="W160" s="2">
        <f>IF(B160&lt;&gt;"", (B160*0.514)+1.8304,"")</f>
        <v>4.9144000000000005</v>
      </c>
      <c r="X160" s="2">
        <f>IF(C160&lt;&gt;"", (C160*0.514)+1.8304,"")</f>
        <v>6.4564000000000004</v>
      </c>
      <c r="Y160" s="2">
        <f>IF(D160&lt;&gt;"", (D160*0.514)+1.8304,"")</f>
        <v>3.8864000000000001</v>
      </c>
      <c r="Z160" s="2">
        <f>IF(E160&lt;&gt;"", (E160*0.514)+1.8304,"")</f>
        <v>5.9424000000000001</v>
      </c>
      <c r="AA160" s="2">
        <f>IF(F160&lt;&gt;"", (F160*0.514)+1.8304,"")</f>
        <v>14.680399999999999</v>
      </c>
      <c r="AB160" s="2">
        <f>IF(G160&lt;&gt;"", (G160*0.514)+1.8304,"")</f>
        <v>18.278400000000001</v>
      </c>
      <c r="AC160" s="2">
        <f>IF(H160&lt;&gt;"", (H160*0.514)+1.8304,"")</f>
        <v>29.586400000000001</v>
      </c>
    </row>
    <row r="161" spans="1:29" hidden="1" x14ac:dyDescent="0.3">
      <c r="A161" s="1">
        <v>45354.458333333336</v>
      </c>
      <c r="B161">
        <v>3</v>
      </c>
      <c r="C161">
        <v>25</v>
      </c>
      <c r="D161">
        <v>11</v>
      </c>
      <c r="E161">
        <v>1</v>
      </c>
      <c r="F161">
        <v>13</v>
      </c>
      <c r="G161">
        <v>45</v>
      </c>
      <c r="H161">
        <v>61</v>
      </c>
      <c r="V161" s="19">
        <f>A161</f>
        <v>45354.458333333336</v>
      </c>
      <c r="W161" s="2">
        <f>IF(B161&lt;&gt;"", (B161*0.514)+1.8304,"")</f>
        <v>3.3723999999999998</v>
      </c>
      <c r="X161" s="2">
        <f>IF(C161&lt;&gt;"", (C161*0.514)+1.8304,"")</f>
        <v>14.680399999999999</v>
      </c>
      <c r="Y161" s="2">
        <f>IF(D161&lt;&gt;"", (D161*0.514)+1.8304,"")</f>
        <v>7.4843999999999999</v>
      </c>
      <c r="Z161" s="2">
        <f>IF(E161&lt;&gt;"", (E161*0.514)+1.8304,"")</f>
        <v>2.3444000000000003</v>
      </c>
      <c r="AA161" s="2">
        <f>IF(F161&lt;&gt;"", (F161*0.514)+1.8304,"")</f>
        <v>8.5123999999999995</v>
      </c>
      <c r="AB161" s="2">
        <f>IF(G161&lt;&gt;"", (G161*0.514)+1.8304,"")</f>
        <v>24.9604</v>
      </c>
      <c r="AC161" s="2">
        <f>IF(H161&lt;&gt;"", (H161*0.514)+1.8304,"")</f>
        <v>33.184399999999997</v>
      </c>
    </row>
    <row r="162" spans="1:29" hidden="1" x14ac:dyDescent="0.3">
      <c r="A162" s="1">
        <v>45354.465277777781</v>
      </c>
      <c r="B162">
        <v>5</v>
      </c>
      <c r="C162">
        <v>54</v>
      </c>
      <c r="D162">
        <v>6</v>
      </c>
      <c r="E162">
        <v>0</v>
      </c>
      <c r="F162">
        <v>3</v>
      </c>
      <c r="G162">
        <v>5</v>
      </c>
      <c r="H162">
        <v>77</v>
      </c>
      <c r="V162" s="19">
        <f>A162</f>
        <v>45354.465277777781</v>
      </c>
      <c r="W162" s="2">
        <f>IF(B162&lt;&gt;"", (B162*0.514)+1.8304,"")</f>
        <v>4.4004000000000003</v>
      </c>
      <c r="X162" s="2">
        <f>IF(C162&lt;&gt;"", (C162*0.514)+1.8304,"")</f>
        <v>29.586400000000001</v>
      </c>
      <c r="Y162" s="2">
        <f>IF(D162&lt;&gt;"", (D162*0.514)+1.8304,"")</f>
        <v>4.9144000000000005</v>
      </c>
      <c r="Z162" s="2">
        <f>IF(E162&lt;&gt;"", (E162*0.514)+1.8304,"")</f>
        <v>1.8304</v>
      </c>
      <c r="AA162" s="2">
        <f>IF(F162&lt;&gt;"", (F162*0.514)+1.8304,"")</f>
        <v>3.3723999999999998</v>
      </c>
      <c r="AB162" s="2">
        <f>IF(G162&lt;&gt;"", (G162*0.514)+1.8304,"")</f>
        <v>4.4004000000000003</v>
      </c>
      <c r="AC162" s="2">
        <f>IF(H162&lt;&gt;"", (H162*0.514)+1.8304,"")</f>
        <v>41.4084</v>
      </c>
    </row>
    <row r="163" spans="1:29" hidden="1" x14ac:dyDescent="0.3">
      <c r="A163" s="1">
        <v>45354.472222222219</v>
      </c>
      <c r="B163">
        <v>2</v>
      </c>
      <c r="C163">
        <v>73</v>
      </c>
      <c r="D163">
        <v>9</v>
      </c>
      <c r="E163">
        <v>1</v>
      </c>
      <c r="F163">
        <v>1</v>
      </c>
      <c r="G163">
        <v>61</v>
      </c>
      <c r="H163">
        <v>78</v>
      </c>
      <c r="V163" s="19">
        <f>A163</f>
        <v>45354.472222222219</v>
      </c>
      <c r="W163" s="2">
        <f>IF(B163&lt;&gt;"", (B163*0.514)+1.8304,"")</f>
        <v>2.8584000000000001</v>
      </c>
      <c r="X163" s="2">
        <f>IF(C163&lt;&gt;"", (C163*0.514)+1.8304,"")</f>
        <v>39.352399999999996</v>
      </c>
      <c r="Y163" s="2">
        <f>IF(D163&lt;&gt;"", (D163*0.514)+1.8304,"")</f>
        <v>6.4564000000000004</v>
      </c>
      <c r="Z163" s="2">
        <f>IF(E163&lt;&gt;"", (E163*0.514)+1.8304,"")</f>
        <v>2.3444000000000003</v>
      </c>
      <c r="AA163" s="2">
        <f>IF(F163&lt;&gt;"", (F163*0.514)+1.8304,"")</f>
        <v>2.3444000000000003</v>
      </c>
      <c r="AB163" s="2">
        <f>IF(G163&lt;&gt;"", (G163*0.514)+1.8304,"")</f>
        <v>33.184399999999997</v>
      </c>
      <c r="AC163" s="2">
        <f>IF(H163&lt;&gt;"", (H163*0.514)+1.8304,"")</f>
        <v>41.922399999999996</v>
      </c>
    </row>
    <row r="164" spans="1:29" hidden="1" x14ac:dyDescent="0.3">
      <c r="A164" s="1">
        <v>45354.479166666664</v>
      </c>
      <c r="B164">
        <v>8</v>
      </c>
      <c r="C164">
        <v>39</v>
      </c>
      <c r="D164">
        <v>14</v>
      </c>
      <c r="E164">
        <v>1</v>
      </c>
      <c r="F164">
        <v>3</v>
      </c>
      <c r="G164">
        <v>97</v>
      </c>
      <c r="H164">
        <v>69</v>
      </c>
      <c r="V164" s="19">
        <f>A164</f>
        <v>45354.479166666664</v>
      </c>
      <c r="W164" s="2">
        <f>IF(B164&lt;&gt;"", (B164*0.514)+1.8304,"")</f>
        <v>5.9424000000000001</v>
      </c>
      <c r="X164" s="2">
        <f>IF(C164&lt;&gt;"", (C164*0.514)+1.8304,"")</f>
        <v>21.8764</v>
      </c>
      <c r="Y164" s="2">
        <f>IF(D164&lt;&gt;"", (D164*0.514)+1.8304,"")</f>
        <v>9.0263999999999989</v>
      </c>
      <c r="Z164" s="2">
        <f>IF(E164&lt;&gt;"", (E164*0.514)+1.8304,"")</f>
        <v>2.3444000000000003</v>
      </c>
      <c r="AA164" s="2">
        <f>IF(F164&lt;&gt;"", (F164*0.514)+1.8304,"")</f>
        <v>3.3723999999999998</v>
      </c>
      <c r="AB164" s="2">
        <f>IF(G164&lt;&gt;"", (G164*0.514)+1.8304,"")</f>
        <v>51.688400000000001</v>
      </c>
      <c r="AC164" s="2">
        <f>IF(H164&lt;&gt;"", (H164*0.514)+1.8304,"")</f>
        <v>37.296399999999998</v>
      </c>
    </row>
    <row r="165" spans="1:29" hidden="1" x14ac:dyDescent="0.3">
      <c r="A165" s="1">
        <v>45354.486111111109</v>
      </c>
      <c r="B165">
        <v>3</v>
      </c>
      <c r="C165">
        <v>25</v>
      </c>
      <c r="D165">
        <v>15</v>
      </c>
      <c r="E165">
        <v>1</v>
      </c>
      <c r="F165">
        <v>10</v>
      </c>
      <c r="G165">
        <v>45</v>
      </c>
      <c r="H165">
        <v>64</v>
      </c>
      <c r="V165" s="19">
        <f>A165</f>
        <v>45354.486111111109</v>
      </c>
      <c r="W165" s="2">
        <f>IF(B165&lt;&gt;"", (B165*0.514)+1.8304,"")</f>
        <v>3.3723999999999998</v>
      </c>
      <c r="X165" s="2">
        <f>IF(C165&lt;&gt;"", (C165*0.514)+1.8304,"")</f>
        <v>14.680399999999999</v>
      </c>
      <c r="Y165" s="2">
        <f>IF(D165&lt;&gt;"", (D165*0.514)+1.8304,"")</f>
        <v>9.5404</v>
      </c>
      <c r="Z165" s="2">
        <f>IF(E165&lt;&gt;"", (E165*0.514)+1.8304,"")</f>
        <v>2.3444000000000003</v>
      </c>
      <c r="AA165" s="2">
        <f>IF(F165&lt;&gt;"", (F165*0.514)+1.8304,"")</f>
        <v>6.9704000000000006</v>
      </c>
      <c r="AB165" s="2">
        <f>IF(G165&lt;&gt;"", (G165*0.514)+1.8304,"")</f>
        <v>24.9604</v>
      </c>
      <c r="AC165" s="2">
        <f>IF(H165&lt;&gt;"", (H165*0.514)+1.8304,"")</f>
        <v>34.726399999999998</v>
      </c>
    </row>
    <row r="166" spans="1:29" hidden="1" x14ac:dyDescent="0.3">
      <c r="A166" s="1">
        <v>45354.493055555555</v>
      </c>
      <c r="B166">
        <v>13</v>
      </c>
      <c r="C166">
        <v>27</v>
      </c>
      <c r="D166">
        <v>10</v>
      </c>
      <c r="E166">
        <v>4</v>
      </c>
      <c r="F166">
        <v>21</v>
      </c>
      <c r="G166">
        <v>11</v>
      </c>
      <c r="H166">
        <v>76</v>
      </c>
      <c r="V166" s="19">
        <f>A166</f>
        <v>45354.493055555555</v>
      </c>
      <c r="W166" s="2">
        <f>IF(B166&lt;&gt;"", (B166*0.514)+1.8304,"")</f>
        <v>8.5123999999999995</v>
      </c>
      <c r="X166" s="2">
        <f>IF(C166&lt;&gt;"", (C166*0.514)+1.8304,"")</f>
        <v>15.708400000000001</v>
      </c>
      <c r="Y166" s="2">
        <f>IF(D166&lt;&gt;"", (D166*0.514)+1.8304,"")</f>
        <v>6.9704000000000006</v>
      </c>
      <c r="Z166" s="2">
        <f>IF(E166&lt;&gt;"", (E166*0.514)+1.8304,"")</f>
        <v>3.8864000000000001</v>
      </c>
      <c r="AA166" s="2">
        <f>IF(F166&lt;&gt;"", (F166*0.514)+1.8304,"")</f>
        <v>12.624400000000001</v>
      </c>
      <c r="AB166" s="2">
        <f>IF(G166&lt;&gt;"", (G166*0.514)+1.8304,"")</f>
        <v>7.4843999999999999</v>
      </c>
      <c r="AC166" s="2">
        <f>IF(H166&lt;&gt;"", (H166*0.514)+1.8304,"")</f>
        <v>40.894399999999997</v>
      </c>
    </row>
    <row r="167" spans="1:29" hidden="1" x14ac:dyDescent="0.3">
      <c r="A167" s="1">
        <v>45354.5</v>
      </c>
      <c r="B167">
        <v>5</v>
      </c>
      <c r="C167">
        <v>1</v>
      </c>
      <c r="D167">
        <v>80</v>
      </c>
      <c r="E167">
        <v>1</v>
      </c>
      <c r="F167">
        <v>21</v>
      </c>
      <c r="G167">
        <v>26</v>
      </c>
      <c r="H167">
        <v>75</v>
      </c>
      <c r="V167" s="19">
        <f>A167</f>
        <v>45354.5</v>
      </c>
      <c r="W167" s="2">
        <f>IF(B167&lt;&gt;"", (B167*0.514)+1.8304,"")</f>
        <v>4.4004000000000003</v>
      </c>
      <c r="X167" s="2">
        <f>IF(C167&lt;&gt;"", (C167*0.514)+1.8304,"")</f>
        <v>2.3444000000000003</v>
      </c>
      <c r="Y167" s="2">
        <f>IF(D167&lt;&gt;"", (D167*0.514)+1.8304,"")</f>
        <v>42.950400000000002</v>
      </c>
      <c r="Z167" s="2">
        <f>IF(E167&lt;&gt;"", (E167*0.514)+1.8304,"")</f>
        <v>2.3444000000000003</v>
      </c>
      <c r="AA167" s="2">
        <f>IF(F167&lt;&gt;"", (F167*0.514)+1.8304,"")</f>
        <v>12.624400000000001</v>
      </c>
      <c r="AB167" s="2">
        <f>IF(G167&lt;&gt;"", (G167*0.514)+1.8304,"")</f>
        <v>15.194400000000002</v>
      </c>
      <c r="AC167" s="2">
        <f>IF(H167&lt;&gt;"", (H167*0.514)+1.8304,"")</f>
        <v>40.380400000000002</v>
      </c>
    </row>
    <row r="168" spans="1:29" hidden="1" x14ac:dyDescent="0.3">
      <c r="A168" s="1">
        <v>45354.506944444445</v>
      </c>
      <c r="B168">
        <v>21</v>
      </c>
      <c r="C168">
        <v>0</v>
      </c>
      <c r="D168">
        <v>6</v>
      </c>
      <c r="E168">
        <v>1</v>
      </c>
      <c r="F168">
        <v>32</v>
      </c>
      <c r="G168">
        <v>28</v>
      </c>
      <c r="H168">
        <v>94</v>
      </c>
      <c r="V168" s="19">
        <f>A168</f>
        <v>45354.506944444445</v>
      </c>
      <c r="W168" s="2">
        <f>IF(B168&lt;&gt;"", (B168*0.514)+1.8304,"")</f>
        <v>12.624400000000001</v>
      </c>
      <c r="X168" s="2">
        <f>IF(C168&lt;&gt;"", (C168*0.514)+1.8304,"")</f>
        <v>1.8304</v>
      </c>
      <c r="Y168" s="2">
        <f>IF(D168&lt;&gt;"", (D168*0.514)+1.8304,"")</f>
        <v>4.9144000000000005</v>
      </c>
      <c r="Z168" s="2">
        <f>IF(E168&lt;&gt;"", (E168*0.514)+1.8304,"")</f>
        <v>2.3444000000000003</v>
      </c>
      <c r="AA168" s="2">
        <f>IF(F168&lt;&gt;"", (F168*0.514)+1.8304,"")</f>
        <v>18.278400000000001</v>
      </c>
      <c r="AB168" s="2">
        <f>IF(G168&lt;&gt;"", (G168*0.514)+1.8304,"")</f>
        <v>16.2224</v>
      </c>
      <c r="AC168" s="2">
        <f>IF(H168&lt;&gt;"", (H168*0.514)+1.8304,"")</f>
        <v>50.1464</v>
      </c>
    </row>
    <row r="169" spans="1:29" hidden="1" x14ac:dyDescent="0.3">
      <c r="A169" s="1">
        <v>45354.513888888891</v>
      </c>
      <c r="B169">
        <v>4</v>
      </c>
      <c r="C169">
        <v>2</v>
      </c>
      <c r="D169">
        <v>5</v>
      </c>
      <c r="E169">
        <v>1</v>
      </c>
      <c r="F169">
        <v>20</v>
      </c>
      <c r="G169">
        <v>41</v>
      </c>
      <c r="H169">
        <v>64</v>
      </c>
      <c r="V169" s="19">
        <f>A169</f>
        <v>45354.513888888891</v>
      </c>
      <c r="W169" s="2">
        <f>IF(B169&lt;&gt;"", (B169*0.514)+1.8304,"")</f>
        <v>3.8864000000000001</v>
      </c>
      <c r="X169" s="2">
        <f>IF(C169&lt;&gt;"", (C169*0.514)+1.8304,"")</f>
        <v>2.8584000000000001</v>
      </c>
      <c r="Y169" s="2">
        <f>IF(D169&lt;&gt;"", (D169*0.514)+1.8304,"")</f>
        <v>4.4004000000000003</v>
      </c>
      <c r="Z169" s="2">
        <f>IF(E169&lt;&gt;"", (E169*0.514)+1.8304,"")</f>
        <v>2.3444000000000003</v>
      </c>
      <c r="AA169" s="2">
        <f>IF(F169&lt;&gt;"", (F169*0.514)+1.8304,"")</f>
        <v>12.110400000000002</v>
      </c>
      <c r="AB169" s="2">
        <f>IF(G169&lt;&gt;"", (G169*0.514)+1.8304,"")</f>
        <v>22.904400000000003</v>
      </c>
      <c r="AC169" s="2">
        <f>IF(H169&lt;&gt;"", (H169*0.514)+1.8304,"")</f>
        <v>34.726399999999998</v>
      </c>
    </row>
    <row r="170" spans="1:29" hidden="1" x14ac:dyDescent="0.3">
      <c r="A170" s="1">
        <v>45354.520833333336</v>
      </c>
      <c r="B170">
        <v>2</v>
      </c>
      <c r="C170">
        <v>8</v>
      </c>
      <c r="D170">
        <v>5</v>
      </c>
      <c r="E170">
        <v>2</v>
      </c>
      <c r="F170">
        <v>26</v>
      </c>
      <c r="G170">
        <v>33</v>
      </c>
      <c r="H170">
        <v>52</v>
      </c>
      <c r="V170" s="19">
        <f>A170</f>
        <v>45354.520833333336</v>
      </c>
      <c r="W170" s="2">
        <f>IF(B170&lt;&gt;"", (B170*0.514)+1.8304,"")</f>
        <v>2.8584000000000001</v>
      </c>
      <c r="X170" s="2">
        <f>IF(C170&lt;&gt;"", (C170*0.514)+1.8304,"")</f>
        <v>5.9424000000000001</v>
      </c>
      <c r="Y170" s="2">
        <f>IF(D170&lt;&gt;"", (D170*0.514)+1.8304,"")</f>
        <v>4.4004000000000003</v>
      </c>
      <c r="Z170" s="2">
        <f>IF(E170&lt;&gt;"", (E170*0.514)+1.8304,"")</f>
        <v>2.8584000000000001</v>
      </c>
      <c r="AA170" s="2">
        <f>IF(F170&lt;&gt;"", (F170*0.514)+1.8304,"")</f>
        <v>15.194400000000002</v>
      </c>
      <c r="AB170" s="2">
        <f>IF(G170&lt;&gt;"", (G170*0.514)+1.8304,"")</f>
        <v>18.792400000000001</v>
      </c>
      <c r="AC170" s="2">
        <f>IF(H170&lt;&gt;"", (H170*0.514)+1.8304,"")</f>
        <v>28.558400000000002</v>
      </c>
    </row>
    <row r="171" spans="1:29" hidden="1" x14ac:dyDescent="0.3">
      <c r="A171" s="1">
        <v>45354.527777777781</v>
      </c>
      <c r="B171">
        <v>18</v>
      </c>
      <c r="C171">
        <v>6</v>
      </c>
      <c r="D171">
        <v>8</v>
      </c>
      <c r="E171">
        <v>2</v>
      </c>
      <c r="F171">
        <v>10</v>
      </c>
      <c r="G171">
        <v>37</v>
      </c>
      <c r="H171">
        <v>64</v>
      </c>
      <c r="V171" s="19">
        <f>A171</f>
        <v>45354.527777777781</v>
      </c>
      <c r="W171" s="2">
        <f>IF(B171&lt;&gt;"", (B171*0.514)+1.8304,"")</f>
        <v>11.0824</v>
      </c>
      <c r="X171" s="2">
        <f>IF(C171&lt;&gt;"", (C171*0.514)+1.8304,"")</f>
        <v>4.9144000000000005</v>
      </c>
      <c r="Y171" s="2">
        <f>IF(D171&lt;&gt;"", (D171*0.514)+1.8304,"")</f>
        <v>5.9424000000000001</v>
      </c>
      <c r="Z171" s="2">
        <f>IF(E171&lt;&gt;"", (E171*0.514)+1.8304,"")</f>
        <v>2.8584000000000001</v>
      </c>
      <c r="AA171" s="2">
        <f>IF(F171&lt;&gt;"", (F171*0.514)+1.8304,"")</f>
        <v>6.9704000000000006</v>
      </c>
      <c r="AB171" s="2">
        <f>IF(G171&lt;&gt;"", (G171*0.514)+1.8304,"")</f>
        <v>20.848400000000002</v>
      </c>
      <c r="AC171" s="2">
        <f>IF(H171&lt;&gt;"", (H171*0.514)+1.8304,"")</f>
        <v>34.726399999999998</v>
      </c>
    </row>
    <row r="172" spans="1:29" hidden="1" x14ac:dyDescent="0.3">
      <c r="A172" s="1">
        <v>45354.534722222219</v>
      </c>
      <c r="B172">
        <v>4</v>
      </c>
      <c r="C172">
        <v>12</v>
      </c>
      <c r="D172">
        <v>18</v>
      </c>
      <c r="E172">
        <v>0</v>
      </c>
      <c r="F172">
        <v>4</v>
      </c>
      <c r="G172">
        <v>6</v>
      </c>
      <c r="H172">
        <v>72</v>
      </c>
      <c r="V172" s="19">
        <f>A172</f>
        <v>45354.534722222219</v>
      </c>
      <c r="W172" s="2">
        <f>IF(B172&lt;&gt;"", (B172*0.514)+1.8304,"")</f>
        <v>3.8864000000000001</v>
      </c>
      <c r="X172" s="2">
        <f>IF(C172&lt;&gt;"", (C172*0.514)+1.8304,"")</f>
        <v>7.9984000000000002</v>
      </c>
      <c r="Y172" s="2">
        <f>IF(D172&lt;&gt;"", (D172*0.514)+1.8304,"")</f>
        <v>11.0824</v>
      </c>
      <c r="Z172" s="2">
        <f>IF(E172&lt;&gt;"", (E172*0.514)+1.8304,"")</f>
        <v>1.8304</v>
      </c>
      <c r="AA172" s="2">
        <f>IF(F172&lt;&gt;"", (F172*0.514)+1.8304,"")</f>
        <v>3.8864000000000001</v>
      </c>
      <c r="AB172" s="2">
        <f>IF(G172&lt;&gt;"", (G172*0.514)+1.8304,"")</f>
        <v>4.9144000000000005</v>
      </c>
      <c r="AC172" s="2">
        <f>IF(H172&lt;&gt;"", (H172*0.514)+1.8304,"")</f>
        <v>38.8384</v>
      </c>
    </row>
    <row r="173" spans="1:29" hidden="1" x14ac:dyDescent="0.3">
      <c r="A173" s="1">
        <v>45354.541666666664</v>
      </c>
      <c r="B173">
        <v>1</v>
      </c>
      <c r="C173">
        <v>3</v>
      </c>
      <c r="D173">
        <v>23</v>
      </c>
      <c r="E173">
        <v>0</v>
      </c>
      <c r="F173">
        <v>4</v>
      </c>
      <c r="G173">
        <v>1</v>
      </c>
      <c r="H173">
        <v>71</v>
      </c>
      <c r="V173" s="19">
        <f>A173</f>
        <v>45354.541666666664</v>
      </c>
      <c r="W173" s="2">
        <f>IF(B173&lt;&gt;"", (B173*0.514)+1.8304,"")</f>
        <v>2.3444000000000003</v>
      </c>
      <c r="X173" s="2">
        <f>IF(C173&lt;&gt;"", (C173*0.514)+1.8304,"")</f>
        <v>3.3723999999999998</v>
      </c>
      <c r="Y173" s="2">
        <f>IF(D173&lt;&gt;"", (D173*0.514)+1.8304,"")</f>
        <v>13.6524</v>
      </c>
      <c r="Z173" s="2">
        <f>IF(E173&lt;&gt;"", (E173*0.514)+1.8304,"")</f>
        <v>1.8304</v>
      </c>
      <c r="AA173" s="2">
        <f>IF(F173&lt;&gt;"", (F173*0.514)+1.8304,"")</f>
        <v>3.8864000000000001</v>
      </c>
      <c r="AB173" s="2">
        <f>IF(G173&lt;&gt;"", (G173*0.514)+1.8304,"")</f>
        <v>2.3444000000000003</v>
      </c>
      <c r="AC173" s="2">
        <f>IF(H173&lt;&gt;"", (H173*0.514)+1.8304,"")</f>
        <v>38.324399999999997</v>
      </c>
    </row>
    <row r="174" spans="1:29" hidden="1" x14ac:dyDescent="0.3">
      <c r="A174" s="1">
        <v>45354.548611111109</v>
      </c>
      <c r="B174">
        <v>0</v>
      </c>
      <c r="C174">
        <v>14</v>
      </c>
      <c r="D174">
        <v>24</v>
      </c>
      <c r="E174">
        <v>0</v>
      </c>
      <c r="F174">
        <v>7</v>
      </c>
      <c r="G174">
        <v>1</v>
      </c>
      <c r="H174">
        <v>58</v>
      </c>
      <c r="V174" s="19">
        <f>A174</f>
        <v>45354.548611111109</v>
      </c>
      <c r="W174" s="2">
        <f>IF(B174&lt;&gt;"", (B174*0.514)+1.8304,"")</f>
        <v>1.8304</v>
      </c>
      <c r="X174" s="2">
        <f>IF(C174&lt;&gt;"", (C174*0.514)+1.8304,"")</f>
        <v>9.0263999999999989</v>
      </c>
      <c r="Y174" s="2">
        <f>IF(D174&lt;&gt;"", (D174*0.514)+1.8304,"")</f>
        <v>14.166399999999999</v>
      </c>
      <c r="Z174" s="2">
        <f>IF(E174&lt;&gt;"", (E174*0.514)+1.8304,"")</f>
        <v>1.8304</v>
      </c>
      <c r="AA174" s="2">
        <f>IF(F174&lt;&gt;"", (F174*0.514)+1.8304,"")</f>
        <v>5.4283999999999999</v>
      </c>
      <c r="AB174" s="2">
        <f>IF(G174&lt;&gt;"", (G174*0.514)+1.8304,"")</f>
        <v>2.3444000000000003</v>
      </c>
      <c r="AC174" s="2">
        <f>IF(H174&lt;&gt;"", (H174*0.514)+1.8304,"")</f>
        <v>31.642400000000002</v>
      </c>
    </row>
    <row r="175" spans="1:29" hidden="1" x14ac:dyDescent="0.3">
      <c r="A175" s="1">
        <v>45354.555555555555</v>
      </c>
      <c r="B175">
        <v>31</v>
      </c>
      <c r="C175">
        <v>14</v>
      </c>
      <c r="D175">
        <v>22</v>
      </c>
      <c r="E175">
        <v>0</v>
      </c>
      <c r="F175">
        <v>8</v>
      </c>
      <c r="G175">
        <v>91</v>
      </c>
      <c r="H175">
        <v>59</v>
      </c>
      <c r="V175" s="19">
        <f>A175</f>
        <v>45354.555555555555</v>
      </c>
      <c r="W175" s="2">
        <f>IF(B175&lt;&gt;"", (B175*0.514)+1.8304,"")</f>
        <v>17.764400000000002</v>
      </c>
      <c r="X175" s="2">
        <f>IF(C175&lt;&gt;"", (C175*0.514)+1.8304,"")</f>
        <v>9.0263999999999989</v>
      </c>
      <c r="Y175" s="2">
        <f>IF(D175&lt;&gt;"", (D175*0.514)+1.8304,"")</f>
        <v>13.138400000000001</v>
      </c>
      <c r="Z175" s="2">
        <f>IF(E175&lt;&gt;"", (E175*0.514)+1.8304,"")</f>
        <v>1.8304</v>
      </c>
      <c r="AA175" s="2">
        <f>IF(F175&lt;&gt;"", (F175*0.514)+1.8304,"")</f>
        <v>5.9424000000000001</v>
      </c>
      <c r="AB175" s="2">
        <f>IF(G175&lt;&gt;"", (G175*0.514)+1.8304,"")</f>
        <v>48.604399999999998</v>
      </c>
      <c r="AC175" s="2">
        <f>IF(H175&lt;&gt;"", (H175*0.514)+1.8304,"")</f>
        <v>32.156399999999998</v>
      </c>
    </row>
    <row r="176" spans="1:29" hidden="1" x14ac:dyDescent="0.3">
      <c r="A176" s="1">
        <v>45354.5625</v>
      </c>
      <c r="B176">
        <v>49</v>
      </c>
      <c r="C176">
        <v>6</v>
      </c>
      <c r="D176">
        <v>19</v>
      </c>
      <c r="E176">
        <v>0</v>
      </c>
      <c r="F176">
        <v>14</v>
      </c>
      <c r="G176">
        <v>62</v>
      </c>
      <c r="H176">
        <v>59</v>
      </c>
      <c r="V176" s="19">
        <f>A176</f>
        <v>45354.5625</v>
      </c>
      <c r="W176" s="2">
        <f>IF(B176&lt;&gt;"", (B176*0.514)+1.8304,"")</f>
        <v>27.016400000000001</v>
      </c>
      <c r="X176" s="2">
        <f>IF(C176&lt;&gt;"", (C176*0.514)+1.8304,"")</f>
        <v>4.9144000000000005</v>
      </c>
      <c r="Y176" s="2">
        <f>IF(D176&lt;&gt;"", (D176*0.514)+1.8304,"")</f>
        <v>11.596399999999999</v>
      </c>
      <c r="Z176" s="2">
        <f>IF(E176&lt;&gt;"", (E176*0.514)+1.8304,"")</f>
        <v>1.8304</v>
      </c>
      <c r="AA176" s="2">
        <f>IF(F176&lt;&gt;"", (F176*0.514)+1.8304,"")</f>
        <v>9.0263999999999989</v>
      </c>
      <c r="AB176" s="2">
        <f>IF(G176&lt;&gt;"", (G176*0.514)+1.8304,"")</f>
        <v>33.698399999999999</v>
      </c>
      <c r="AC176" s="2">
        <f>IF(H176&lt;&gt;"", (H176*0.514)+1.8304,"")</f>
        <v>32.156399999999998</v>
      </c>
    </row>
    <row r="177" spans="1:29" hidden="1" x14ac:dyDescent="0.3">
      <c r="A177" s="1">
        <v>45354.569444444445</v>
      </c>
      <c r="B177">
        <v>7</v>
      </c>
      <c r="C177">
        <v>6</v>
      </c>
      <c r="D177">
        <v>22</v>
      </c>
      <c r="E177">
        <v>2</v>
      </c>
      <c r="F177">
        <v>19</v>
      </c>
      <c r="G177">
        <v>34</v>
      </c>
      <c r="H177">
        <v>61</v>
      </c>
      <c r="V177" s="19">
        <f>A177</f>
        <v>45354.569444444445</v>
      </c>
      <c r="W177" s="2">
        <f>IF(B177&lt;&gt;"", (B177*0.514)+1.8304,"")</f>
        <v>5.4283999999999999</v>
      </c>
      <c r="X177" s="2">
        <f>IF(C177&lt;&gt;"", (C177*0.514)+1.8304,"")</f>
        <v>4.9144000000000005</v>
      </c>
      <c r="Y177" s="2">
        <f>IF(D177&lt;&gt;"", (D177*0.514)+1.8304,"")</f>
        <v>13.138400000000001</v>
      </c>
      <c r="Z177" s="2">
        <f>IF(E177&lt;&gt;"", (E177*0.514)+1.8304,"")</f>
        <v>2.8584000000000001</v>
      </c>
      <c r="AA177" s="2">
        <f>IF(F177&lt;&gt;"", (F177*0.514)+1.8304,"")</f>
        <v>11.596399999999999</v>
      </c>
      <c r="AB177" s="2">
        <f>IF(G177&lt;&gt;"", (G177*0.514)+1.8304,"")</f>
        <v>19.3064</v>
      </c>
      <c r="AC177" s="2">
        <f>IF(H177&lt;&gt;"", (H177*0.514)+1.8304,"")</f>
        <v>33.184399999999997</v>
      </c>
    </row>
    <row r="178" spans="1:29" hidden="1" x14ac:dyDescent="0.3">
      <c r="A178" s="1">
        <v>45354.576388888891</v>
      </c>
      <c r="B178">
        <v>8</v>
      </c>
      <c r="C178">
        <v>0</v>
      </c>
      <c r="D178">
        <v>15</v>
      </c>
      <c r="E178">
        <v>1</v>
      </c>
      <c r="F178">
        <v>62</v>
      </c>
      <c r="G178">
        <v>53</v>
      </c>
      <c r="H178">
        <v>29</v>
      </c>
      <c r="V178" s="19">
        <f>A178</f>
        <v>45354.576388888891</v>
      </c>
      <c r="W178" s="2">
        <f>IF(B178&lt;&gt;"", (B178*0.514)+1.8304,"")</f>
        <v>5.9424000000000001</v>
      </c>
      <c r="X178" s="2">
        <f>IF(C178&lt;&gt;"", (C178*0.514)+1.8304,"")</f>
        <v>1.8304</v>
      </c>
      <c r="Y178" s="2">
        <f>IF(D178&lt;&gt;"", (D178*0.514)+1.8304,"")</f>
        <v>9.5404</v>
      </c>
      <c r="Z178" s="2">
        <f>IF(E178&lt;&gt;"", (E178*0.514)+1.8304,"")</f>
        <v>2.3444000000000003</v>
      </c>
      <c r="AA178" s="2">
        <f>IF(F178&lt;&gt;"", (F178*0.514)+1.8304,"")</f>
        <v>33.698399999999999</v>
      </c>
      <c r="AB178" s="2">
        <f>IF(G178&lt;&gt;"", (G178*0.514)+1.8304,"")</f>
        <v>29.072400000000002</v>
      </c>
      <c r="AC178" s="2">
        <f>IF(H178&lt;&gt;"", (H178*0.514)+1.8304,"")</f>
        <v>16.7364</v>
      </c>
    </row>
    <row r="179" spans="1:29" hidden="1" x14ac:dyDescent="0.3">
      <c r="A179" s="1">
        <v>45354.583333333336</v>
      </c>
      <c r="B179">
        <v>6</v>
      </c>
      <c r="C179">
        <v>0</v>
      </c>
      <c r="D179">
        <v>20</v>
      </c>
      <c r="E179">
        <v>3</v>
      </c>
      <c r="F179">
        <v>57</v>
      </c>
      <c r="G179">
        <v>13</v>
      </c>
      <c r="H179">
        <v>34</v>
      </c>
      <c r="V179" s="19">
        <f>A179</f>
        <v>45354.583333333336</v>
      </c>
      <c r="W179" s="2">
        <f>IF(B179&lt;&gt;"", (B179*0.514)+1.8304,"")</f>
        <v>4.9144000000000005</v>
      </c>
      <c r="X179" s="2">
        <f>IF(C179&lt;&gt;"", (C179*0.514)+1.8304,"")</f>
        <v>1.8304</v>
      </c>
      <c r="Y179" s="2">
        <f>IF(D179&lt;&gt;"", (D179*0.514)+1.8304,"")</f>
        <v>12.110400000000002</v>
      </c>
      <c r="Z179" s="2">
        <f>IF(E179&lt;&gt;"", (E179*0.514)+1.8304,"")</f>
        <v>3.3723999999999998</v>
      </c>
      <c r="AA179" s="2">
        <f>IF(F179&lt;&gt;"", (F179*0.514)+1.8304,"")</f>
        <v>31.128400000000003</v>
      </c>
      <c r="AB179" s="2">
        <f>IF(G179&lt;&gt;"", (G179*0.514)+1.8304,"")</f>
        <v>8.5123999999999995</v>
      </c>
      <c r="AC179" s="2">
        <f>IF(H179&lt;&gt;"", (H179*0.514)+1.8304,"")</f>
        <v>19.3064</v>
      </c>
    </row>
    <row r="180" spans="1:29" hidden="1" x14ac:dyDescent="0.3">
      <c r="A180" s="1">
        <v>45354.590277777781</v>
      </c>
      <c r="B180">
        <v>19</v>
      </c>
      <c r="C180">
        <v>4</v>
      </c>
      <c r="D180">
        <v>16</v>
      </c>
      <c r="E180">
        <v>6</v>
      </c>
      <c r="F180">
        <v>24</v>
      </c>
      <c r="G180">
        <v>14</v>
      </c>
      <c r="H180">
        <v>55</v>
      </c>
      <c r="V180" s="19">
        <f>A180</f>
        <v>45354.590277777781</v>
      </c>
      <c r="W180" s="2">
        <f>IF(B180&lt;&gt;"", (B180*0.514)+1.8304,"")</f>
        <v>11.596399999999999</v>
      </c>
      <c r="X180" s="2">
        <f>IF(C180&lt;&gt;"", (C180*0.514)+1.8304,"")</f>
        <v>3.8864000000000001</v>
      </c>
      <c r="Y180" s="2">
        <f>IF(D180&lt;&gt;"", (D180*0.514)+1.8304,"")</f>
        <v>10.054400000000001</v>
      </c>
      <c r="Z180" s="2">
        <f>IF(E180&lt;&gt;"", (E180*0.514)+1.8304,"")</f>
        <v>4.9144000000000005</v>
      </c>
      <c r="AA180" s="2">
        <f>IF(F180&lt;&gt;"", (F180*0.514)+1.8304,"")</f>
        <v>14.166399999999999</v>
      </c>
      <c r="AB180" s="2">
        <f>IF(G180&lt;&gt;"", (G180*0.514)+1.8304,"")</f>
        <v>9.0263999999999989</v>
      </c>
      <c r="AC180" s="2">
        <f>IF(H180&lt;&gt;"", (H180*0.514)+1.8304,"")</f>
        <v>30.1004</v>
      </c>
    </row>
    <row r="181" spans="1:29" hidden="1" x14ac:dyDescent="0.3">
      <c r="A181" s="1">
        <v>45354.597222222219</v>
      </c>
      <c r="B181">
        <v>9</v>
      </c>
      <c r="C181">
        <v>5</v>
      </c>
      <c r="D181">
        <v>11</v>
      </c>
      <c r="E181">
        <v>6</v>
      </c>
      <c r="F181">
        <v>13</v>
      </c>
      <c r="G181">
        <v>85</v>
      </c>
      <c r="H181">
        <v>80</v>
      </c>
      <c r="V181" s="19">
        <f>A181</f>
        <v>45354.597222222219</v>
      </c>
      <c r="W181" s="2">
        <f>IF(B181&lt;&gt;"", (B181*0.514)+1.8304,"")</f>
        <v>6.4564000000000004</v>
      </c>
      <c r="X181" s="2">
        <f>IF(C181&lt;&gt;"", (C181*0.514)+1.8304,"")</f>
        <v>4.4004000000000003</v>
      </c>
      <c r="Y181" s="2">
        <f>IF(D181&lt;&gt;"", (D181*0.514)+1.8304,"")</f>
        <v>7.4843999999999999</v>
      </c>
      <c r="Z181" s="2">
        <f>IF(E181&lt;&gt;"", (E181*0.514)+1.8304,"")</f>
        <v>4.9144000000000005</v>
      </c>
      <c r="AA181" s="2">
        <f>IF(F181&lt;&gt;"", (F181*0.514)+1.8304,"")</f>
        <v>8.5123999999999995</v>
      </c>
      <c r="AB181" s="2">
        <f>IF(G181&lt;&gt;"", (G181*0.514)+1.8304,"")</f>
        <v>45.520399999999995</v>
      </c>
      <c r="AC181" s="2">
        <f>IF(H181&lt;&gt;"", (H181*0.514)+1.8304,"")</f>
        <v>42.950400000000002</v>
      </c>
    </row>
    <row r="182" spans="1:29" hidden="1" x14ac:dyDescent="0.3">
      <c r="A182" s="1">
        <v>45354.604166666664</v>
      </c>
      <c r="B182">
        <v>21</v>
      </c>
      <c r="C182">
        <v>0</v>
      </c>
      <c r="D182">
        <v>13</v>
      </c>
      <c r="E182">
        <v>3</v>
      </c>
      <c r="F182">
        <v>12</v>
      </c>
      <c r="G182">
        <v>65</v>
      </c>
      <c r="H182">
        <v>102</v>
      </c>
      <c r="V182" s="19">
        <f>A182</f>
        <v>45354.604166666664</v>
      </c>
      <c r="W182" s="2">
        <f>IF(B182&lt;&gt;"", (B182*0.514)+1.8304,"")</f>
        <v>12.624400000000001</v>
      </c>
      <c r="X182" s="2">
        <f>IF(C182&lt;&gt;"", (C182*0.514)+1.8304,"")</f>
        <v>1.8304</v>
      </c>
      <c r="Y182" s="2">
        <f>IF(D182&lt;&gt;"", (D182*0.514)+1.8304,"")</f>
        <v>8.5123999999999995</v>
      </c>
      <c r="Z182" s="2">
        <f>IF(E182&lt;&gt;"", (E182*0.514)+1.8304,"")</f>
        <v>3.3723999999999998</v>
      </c>
      <c r="AA182" s="2">
        <f>IF(F182&lt;&gt;"", (F182*0.514)+1.8304,"")</f>
        <v>7.9984000000000002</v>
      </c>
      <c r="AB182" s="2">
        <f>IF(G182&lt;&gt;"", (G182*0.514)+1.8304,"")</f>
        <v>35.240400000000001</v>
      </c>
      <c r="AC182" s="2">
        <f>IF(H182&lt;&gt;"", (H182*0.514)+1.8304,"")</f>
        <v>54.258400000000002</v>
      </c>
    </row>
    <row r="183" spans="1:29" hidden="1" x14ac:dyDescent="0.3">
      <c r="A183" s="1">
        <v>45354.611111111109</v>
      </c>
      <c r="B183">
        <v>18</v>
      </c>
      <c r="C183">
        <v>36</v>
      </c>
      <c r="D183">
        <v>24</v>
      </c>
      <c r="E183">
        <v>5</v>
      </c>
      <c r="F183">
        <v>15</v>
      </c>
      <c r="G183">
        <v>10</v>
      </c>
      <c r="H183">
        <v>91</v>
      </c>
      <c r="V183" s="19">
        <f>A183</f>
        <v>45354.611111111109</v>
      </c>
      <c r="W183" s="2">
        <f>IF(B183&lt;&gt;"", (B183*0.514)+1.8304,"")</f>
        <v>11.0824</v>
      </c>
      <c r="X183" s="2">
        <f>IF(C183&lt;&gt;"", (C183*0.514)+1.8304,"")</f>
        <v>20.334400000000002</v>
      </c>
      <c r="Y183" s="2">
        <f>IF(D183&lt;&gt;"", (D183*0.514)+1.8304,"")</f>
        <v>14.166399999999999</v>
      </c>
      <c r="Z183" s="2">
        <f>IF(E183&lt;&gt;"", (E183*0.514)+1.8304,"")</f>
        <v>4.4004000000000003</v>
      </c>
      <c r="AA183" s="2">
        <f>IF(F183&lt;&gt;"", (F183*0.514)+1.8304,"")</f>
        <v>9.5404</v>
      </c>
      <c r="AB183" s="2">
        <f>IF(G183&lt;&gt;"", (G183*0.514)+1.8304,"")</f>
        <v>6.9704000000000006</v>
      </c>
      <c r="AC183" s="2">
        <f>IF(H183&lt;&gt;"", (H183*0.514)+1.8304,"")</f>
        <v>48.604399999999998</v>
      </c>
    </row>
    <row r="184" spans="1:29" hidden="1" x14ac:dyDescent="0.3">
      <c r="A184" s="1">
        <v>45354.618055555555</v>
      </c>
      <c r="B184">
        <v>3</v>
      </c>
      <c r="C184">
        <v>16</v>
      </c>
      <c r="D184">
        <v>15</v>
      </c>
      <c r="E184">
        <v>4</v>
      </c>
      <c r="F184">
        <v>11</v>
      </c>
      <c r="G184">
        <v>21</v>
      </c>
      <c r="H184">
        <v>111</v>
      </c>
      <c r="V184" s="19">
        <f>A184</f>
        <v>45354.618055555555</v>
      </c>
      <c r="W184" s="2">
        <f>IF(B184&lt;&gt;"", (B184*0.514)+1.8304,"")</f>
        <v>3.3723999999999998</v>
      </c>
      <c r="X184" s="2">
        <f>IF(C184&lt;&gt;"", (C184*0.514)+1.8304,"")</f>
        <v>10.054400000000001</v>
      </c>
      <c r="Y184" s="2">
        <f>IF(D184&lt;&gt;"", (D184*0.514)+1.8304,"")</f>
        <v>9.5404</v>
      </c>
      <c r="Z184" s="2">
        <f>IF(E184&lt;&gt;"", (E184*0.514)+1.8304,"")</f>
        <v>3.8864000000000001</v>
      </c>
      <c r="AA184" s="2">
        <f>IF(F184&lt;&gt;"", (F184*0.514)+1.8304,"")</f>
        <v>7.4843999999999999</v>
      </c>
      <c r="AB184" s="2">
        <f>IF(G184&lt;&gt;"", (G184*0.514)+1.8304,"")</f>
        <v>12.624400000000001</v>
      </c>
      <c r="AC184" s="2">
        <f>IF(H184&lt;&gt;"", (H184*0.514)+1.8304,"")</f>
        <v>58.884399999999999</v>
      </c>
    </row>
    <row r="185" spans="1:29" hidden="1" x14ac:dyDescent="0.3">
      <c r="A185" s="1">
        <v>45354.625</v>
      </c>
      <c r="B185">
        <v>12</v>
      </c>
      <c r="C185">
        <v>17</v>
      </c>
      <c r="D185">
        <v>11</v>
      </c>
      <c r="E185">
        <v>4</v>
      </c>
      <c r="F185">
        <v>11</v>
      </c>
      <c r="G185">
        <v>10</v>
      </c>
      <c r="H185">
        <v>125</v>
      </c>
      <c r="V185" s="19">
        <f>A185</f>
        <v>45354.625</v>
      </c>
      <c r="W185" s="2">
        <f>IF(B185&lt;&gt;"", (B185*0.514)+1.8304,"")</f>
        <v>7.9984000000000002</v>
      </c>
      <c r="X185" s="2">
        <f>IF(C185&lt;&gt;"", (C185*0.514)+1.8304,"")</f>
        <v>10.5684</v>
      </c>
      <c r="Y185" s="2">
        <f>IF(D185&lt;&gt;"", (D185*0.514)+1.8304,"")</f>
        <v>7.4843999999999999</v>
      </c>
      <c r="Z185" s="2">
        <f>IF(E185&lt;&gt;"", (E185*0.514)+1.8304,"")</f>
        <v>3.8864000000000001</v>
      </c>
      <c r="AA185" s="2">
        <f>IF(F185&lt;&gt;"", (F185*0.514)+1.8304,"")</f>
        <v>7.4843999999999999</v>
      </c>
      <c r="AB185" s="2">
        <f>IF(G185&lt;&gt;"", (G185*0.514)+1.8304,"")</f>
        <v>6.9704000000000006</v>
      </c>
      <c r="AC185" s="2">
        <f>IF(H185&lt;&gt;"", (H185*0.514)+1.8304,"")</f>
        <v>66.080399999999997</v>
      </c>
    </row>
    <row r="186" spans="1:29" hidden="1" x14ac:dyDescent="0.3">
      <c r="A186" s="1">
        <v>45354.631944444445</v>
      </c>
      <c r="B186">
        <v>30</v>
      </c>
      <c r="C186">
        <v>2</v>
      </c>
      <c r="D186">
        <v>23</v>
      </c>
      <c r="E186">
        <v>6</v>
      </c>
      <c r="F186">
        <v>13</v>
      </c>
      <c r="G186">
        <v>7</v>
      </c>
      <c r="H186">
        <v>132</v>
      </c>
      <c r="V186" s="19">
        <f>A186</f>
        <v>45354.631944444445</v>
      </c>
      <c r="W186" s="2">
        <f>IF(B186&lt;&gt;"", (B186*0.514)+1.8304,"")</f>
        <v>17.250399999999999</v>
      </c>
      <c r="X186" s="2">
        <f>IF(C186&lt;&gt;"", (C186*0.514)+1.8304,"")</f>
        <v>2.8584000000000001</v>
      </c>
      <c r="Y186" s="2">
        <f>IF(D186&lt;&gt;"", (D186*0.514)+1.8304,"")</f>
        <v>13.6524</v>
      </c>
      <c r="Z186" s="2">
        <f>IF(E186&lt;&gt;"", (E186*0.514)+1.8304,"")</f>
        <v>4.9144000000000005</v>
      </c>
      <c r="AA186" s="2">
        <f>IF(F186&lt;&gt;"", (F186*0.514)+1.8304,"")</f>
        <v>8.5123999999999995</v>
      </c>
      <c r="AB186" s="2">
        <f>IF(G186&lt;&gt;"", (G186*0.514)+1.8304,"")</f>
        <v>5.4283999999999999</v>
      </c>
      <c r="AC186" s="2">
        <f>IF(H186&lt;&gt;"", (H186*0.514)+1.8304,"")</f>
        <v>69.678399999999996</v>
      </c>
    </row>
    <row r="187" spans="1:29" hidden="1" x14ac:dyDescent="0.3">
      <c r="A187" s="1">
        <v>45354.638888888891</v>
      </c>
      <c r="B187">
        <v>23</v>
      </c>
      <c r="C187">
        <v>3</v>
      </c>
      <c r="D187">
        <v>28</v>
      </c>
      <c r="E187">
        <v>3</v>
      </c>
      <c r="F187">
        <v>6</v>
      </c>
      <c r="G187">
        <v>3</v>
      </c>
      <c r="H187">
        <v>95</v>
      </c>
      <c r="V187" s="19">
        <f>A187</f>
        <v>45354.638888888891</v>
      </c>
      <c r="W187" s="2">
        <f>IF(B187&lt;&gt;"", (B187*0.514)+1.8304,"")</f>
        <v>13.6524</v>
      </c>
      <c r="X187" s="2">
        <f>IF(C187&lt;&gt;"", (C187*0.514)+1.8304,"")</f>
        <v>3.3723999999999998</v>
      </c>
      <c r="Y187" s="2">
        <f>IF(D187&lt;&gt;"", (D187*0.514)+1.8304,"")</f>
        <v>16.2224</v>
      </c>
      <c r="Z187" s="2">
        <f>IF(E187&lt;&gt;"", (E187*0.514)+1.8304,"")</f>
        <v>3.3723999999999998</v>
      </c>
      <c r="AA187" s="2">
        <f>IF(F187&lt;&gt;"", (F187*0.514)+1.8304,"")</f>
        <v>4.9144000000000005</v>
      </c>
      <c r="AB187" s="2">
        <f>IF(G187&lt;&gt;"", (G187*0.514)+1.8304,"")</f>
        <v>3.3723999999999998</v>
      </c>
      <c r="AC187" s="2">
        <f>IF(H187&lt;&gt;"", (H187*0.514)+1.8304,"")</f>
        <v>50.660399999999996</v>
      </c>
    </row>
    <row r="188" spans="1:29" hidden="1" x14ac:dyDescent="0.3">
      <c r="A188" s="1">
        <v>45354.645833333336</v>
      </c>
      <c r="B188">
        <v>20</v>
      </c>
      <c r="C188">
        <v>40</v>
      </c>
      <c r="D188">
        <v>19</v>
      </c>
      <c r="E188">
        <v>4</v>
      </c>
      <c r="F188">
        <v>6</v>
      </c>
      <c r="G188">
        <v>16</v>
      </c>
      <c r="H188">
        <v>98</v>
      </c>
      <c r="V188" s="19">
        <f>A188</f>
        <v>45354.645833333336</v>
      </c>
      <c r="W188" s="2">
        <f>IF(B188&lt;&gt;"", (B188*0.514)+1.8304,"")</f>
        <v>12.110400000000002</v>
      </c>
      <c r="X188" s="2">
        <f>IF(C188&lt;&gt;"", (C188*0.514)+1.8304,"")</f>
        <v>22.390400000000003</v>
      </c>
      <c r="Y188" s="2">
        <f>IF(D188&lt;&gt;"", (D188*0.514)+1.8304,"")</f>
        <v>11.596399999999999</v>
      </c>
      <c r="Z188" s="2">
        <f>IF(E188&lt;&gt;"", (E188*0.514)+1.8304,"")</f>
        <v>3.8864000000000001</v>
      </c>
      <c r="AA188" s="2">
        <f>IF(F188&lt;&gt;"", (F188*0.514)+1.8304,"")</f>
        <v>4.9144000000000005</v>
      </c>
      <c r="AB188" s="2">
        <f>IF(G188&lt;&gt;"", (G188*0.514)+1.8304,"")</f>
        <v>10.054400000000001</v>
      </c>
      <c r="AC188" s="2">
        <f>IF(H188&lt;&gt;"", (H188*0.514)+1.8304,"")</f>
        <v>52.202399999999997</v>
      </c>
    </row>
    <row r="189" spans="1:29" hidden="1" x14ac:dyDescent="0.3">
      <c r="A189" s="1">
        <v>45354.652777777781</v>
      </c>
      <c r="B189">
        <v>25</v>
      </c>
      <c r="C189">
        <v>13</v>
      </c>
      <c r="D189">
        <v>13</v>
      </c>
      <c r="E189">
        <v>5</v>
      </c>
      <c r="F189">
        <v>7</v>
      </c>
      <c r="G189">
        <v>47</v>
      </c>
      <c r="H189">
        <v>112</v>
      </c>
      <c r="V189" s="19">
        <f>A189</f>
        <v>45354.652777777781</v>
      </c>
      <c r="W189" s="2">
        <f>IF(B189&lt;&gt;"", (B189*0.514)+1.8304,"")</f>
        <v>14.680399999999999</v>
      </c>
      <c r="X189" s="2">
        <f>IF(C189&lt;&gt;"", (C189*0.514)+1.8304,"")</f>
        <v>8.5123999999999995</v>
      </c>
      <c r="Y189" s="2">
        <f>IF(D189&lt;&gt;"", (D189*0.514)+1.8304,"")</f>
        <v>8.5123999999999995</v>
      </c>
      <c r="Z189" s="2">
        <f>IF(E189&lt;&gt;"", (E189*0.514)+1.8304,"")</f>
        <v>4.4004000000000003</v>
      </c>
      <c r="AA189" s="2">
        <f>IF(F189&lt;&gt;"", (F189*0.514)+1.8304,"")</f>
        <v>5.4283999999999999</v>
      </c>
      <c r="AB189" s="2">
        <f>IF(G189&lt;&gt;"", (G189*0.514)+1.8304,"")</f>
        <v>25.988400000000002</v>
      </c>
      <c r="AC189" s="2">
        <f>IF(H189&lt;&gt;"", (H189*0.514)+1.8304,"")</f>
        <v>59.398399999999995</v>
      </c>
    </row>
    <row r="190" spans="1:29" hidden="1" x14ac:dyDescent="0.3">
      <c r="A190" s="1">
        <v>45354.659722222219</v>
      </c>
      <c r="B190">
        <v>8</v>
      </c>
      <c r="C190">
        <v>4</v>
      </c>
      <c r="D190">
        <v>25</v>
      </c>
      <c r="E190">
        <v>10</v>
      </c>
      <c r="F190">
        <v>24</v>
      </c>
      <c r="G190">
        <v>26</v>
      </c>
      <c r="H190">
        <v>38</v>
      </c>
      <c r="V190" s="19">
        <f>A190</f>
        <v>45354.659722222219</v>
      </c>
      <c r="W190" s="2">
        <f>IF(B190&lt;&gt;"", (B190*0.514)+1.8304,"")</f>
        <v>5.9424000000000001</v>
      </c>
      <c r="X190" s="2">
        <f>IF(C190&lt;&gt;"", (C190*0.514)+1.8304,"")</f>
        <v>3.8864000000000001</v>
      </c>
      <c r="Y190" s="2">
        <f>IF(D190&lt;&gt;"", (D190*0.514)+1.8304,"")</f>
        <v>14.680399999999999</v>
      </c>
      <c r="Z190" s="2">
        <f>IF(E190&lt;&gt;"", (E190*0.514)+1.8304,"")</f>
        <v>6.9704000000000006</v>
      </c>
      <c r="AA190" s="2">
        <f>IF(F190&lt;&gt;"", (F190*0.514)+1.8304,"")</f>
        <v>14.166399999999999</v>
      </c>
      <c r="AB190" s="2">
        <f>IF(G190&lt;&gt;"", (G190*0.514)+1.8304,"")</f>
        <v>15.194400000000002</v>
      </c>
      <c r="AC190" s="2">
        <f>IF(H190&lt;&gt;"", (H190*0.514)+1.8304,"")</f>
        <v>21.362400000000001</v>
      </c>
    </row>
    <row r="191" spans="1:29" hidden="1" x14ac:dyDescent="0.3">
      <c r="A191" s="1">
        <v>45354.666666666664</v>
      </c>
      <c r="B191">
        <v>5</v>
      </c>
      <c r="C191">
        <v>13</v>
      </c>
      <c r="D191">
        <v>21</v>
      </c>
      <c r="E191">
        <v>7</v>
      </c>
      <c r="F191">
        <v>17</v>
      </c>
      <c r="G191">
        <v>23</v>
      </c>
      <c r="H191">
        <v>7</v>
      </c>
      <c r="V191" s="19">
        <f>A191</f>
        <v>45354.666666666664</v>
      </c>
      <c r="W191" s="2">
        <f>IF(B191&lt;&gt;"", (B191*0.514)+1.8304,"")</f>
        <v>4.4004000000000003</v>
      </c>
      <c r="X191" s="2">
        <f>IF(C191&lt;&gt;"", (C191*0.514)+1.8304,"")</f>
        <v>8.5123999999999995</v>
      </c>
      <c r="Y191" s="2">
        <f>IF(D191&lt;&gt;"", (D191*0.514)+1.8304,"")</f>
        <v>12.624400000000001</v>
      </c>
      <c r="Z191" s="2">
        <f>IF(E191&lt;&gt;"", (E191*0.514)+1.8304,"")</f>
        <v>5.4283999999999999</v>
      </c>
      <c r="AA191" s="2">
        <f>IF(F191&lt;&gt;"", (F191*0.514)+1.8304,"")</f>
        <v>10.5684</v>
      </c>
      <c r="AB191" s="2">
        <f>IF(G191&lt;&gt;"", (G191*0.514)+1.8304,"")</f>
        <v>13.6524</v>
      </c>
      <c r="AC191" s="2">
        <f>IF(H191&lt;&gt;"", (H191*0.514)+1.8304,"")</f>
        <v>5.4283999999999999</v>
      </c>
    </row>
    <row r="192" spans="1:29" hidden="1" x14ac:dyDescent="0.3">
      <c r="A192" s="1">
        <v>45354.673611111109</v>
      </c>
      <c r="B192">
        <v>36</v>
      </c>
      <c r="C192">
        <v>9</v>
      </c>
      <c r="D192">
        <v>21</v>
      </c>
      <c r="E192">
        <v>4</v>
      </c>
      <c r="F192">
        <v>14</v>
      </c>
      <c r="G192">
        <v>21</v>
      </c>
      <c r="H192">
        <v>39</v>
      </c>
      <c r="V192" s="19">
        <f>A192</f>
        <v>45354.673611111109</v>
      </c>
      <c r="W192" s="2">
        <f>IF(B192&lt;&gt;"", (B192*0.514)+1.8304,"")</f>
        <v>20.334400000000002</v>
      </c>
      <c r="X192" s="2">
        <f>IF(C192&lt;&gt;"", (C192*0.514)+1.8304,"")</f>
        <v>6.4564000000000004</v>
      </c>
      <c r="Y192" s="2">
        <f>IF(D192&lt;&gt;"", (D192*0.514)+1.8304,"")</f>
        <v>12.624400000000001</v>
      </c>
      <c r="Z192" s="2">
        <f>IF(E192&lt;&gt;"", (E192*0.514)+1.8304,"")</f>
        <v>3.8864000000000001</v>
      </c>
      <c r="AA192" s="2">
        <f>IF(F192&lt;&gt;"", (F192*0.514)+1.8304,"")</f>
        <v>9.0263999999999989</v>
      </c>
      <c r="AB192" s="2">
        <f>IF(G192&lt;&gt;"", (G192*0.514)+1.8304,"")</f>
        <v>12.624400000000001</v>
      </c>
      <c r="AC192" s="2">
        <f>IF(H192&lt;&gt;"", (H192*0.514)+1.8304,"")</f>
        <v>21.8764</v>
      </c>
    </row>
    <row r="193" spans="1:29" hidden="1" x14ac:dyDescent="0.3">
      <c r="A193" s="1">
        <v>45354.680555555555</v>
      </c>
      <c r="B193">
        <v>34</v>
      </c>
      <c r="C193">
        <v>1</v>
      </c>
      <c r="D193">
        <v>30</v>
      </c>
      <c r="E193">
        <v>3</v>
      </c>
      <c r="F193">
        <v>8</v>
      </c>
      <c r="G193">
        <v>77</v>
      </c>
      <c r="H193">
        <v>25</v>
      </c>
      <c r="V193" s="19">
        <f>A193</f>
        <v>45354.680555555555</v>
      </c>
      <c r="W193" s="2">
        <f>IF(B193&lt;&gt;"", (B193*0.514)+1.8304,"")</f>
        <v>19.3064</v>
      </c>
      <c r="X193" s="2">
        <f>IF(C193&lt;&gt;"", (C193*0.514)+1.8304,"")</f>
        <v>2.3444000000000003</v>
      </c>
      <c r="Y193" s="2">
        <f>IF(D193&lt;&gt;"", (D193*0.514)+1.8304,"")</f>
        <v>17.250399999999999</v>
      </c>
      <c r="Z193" s="2">
        <f>IF(E193&lt;&gt;"", (E193*0.514)+1.8304,"")</f>
        <v>3.3723999999999998</v>
      </c>
      <c r="AA193" s="2">
        <f>IF(F193&lt;&gt;"", (F193*0.514)+1.8304,"")</f>
        <v>5.9424000000000001</v>
      </c>
      <c r="AB193" s="2">
        <f>IF(G193&lt;&gt;"", (G193*0.514)+1.8304,"")</f>
        <v>41.4084</v>
      </c>
      <c r="AC193" s="2">
        <f>IF(H193&lt;&gt;"", (H193*0.514)+1.8304,"")</f>
        <v>14.680399999999999</v>
      </c>
    </row>
    <row r="194" spans="1:29" hidden="1" x14ac:dyDescent="0.3">
      <c r="A194" s="1">
        <v>45354.6875</v>
      </c>
      <c r="B194">
        <v>23</v>
      </c>
      <c r="C194">
        <v>5</v>
      </c>
      <c r="D194">
        <v>25</v>
      </c>
      <c r="E194">
        <v>2</v>
      </c>
      <c r="F194">
        <v>6</v>
      </c>
      <c r="G194">
        <v>34</v>
      </c>
      <c r="H194">
        <v>29</v>
      </c>
      <c r="V194" s="19">
        <f>A194</f>
        <v>45354.6875</v>
      </c>
      <c r="W194" s="2">
        <f>IF(B194&lt;&gt;"", (B194*0.514)+1.8304,"")</f>
        <v>13.6524</v>
      </c>
      <c r="X194" s="2">
        <f>IF(C194&lt;&gt;"", (C194*0.514)+1.8304,"")</f>
        <v>4.4004000000000003</v>
      </c>
      <c r="Y194" s="2">
        <f>IF(D194&lt;&gt;"", (D194*0.514)+1.8304,"")</f>
        <v>14.680399999999999</v>
      </c>
      <c r="Z194" s="2">
        <f>IF(E194&lt;&gt;"", (E194*0.514)+1.8304,"")</f>
        <v>2.8584000000000001</v>
      </c>
      <c r="AA194" s="2">
        <f>IF(F194&lt;&gt;"", (F194*0.514)+1.8304,"")</f>
        <v>4.9144000000000005</v>
      </c>
      <c r="AB194" s="2">
        <f>IF(G194&lt;&gt;"", (G194*0.514)+1.8304,"")</f>
        <v>19.3064</v>
      </c>
      <c r="AC194" s="2">
        <f>IF(H194&lt;&gt;"", (H194*0.514)+1.8304,"")</f>
        <v>16.7364</v>
      </c>
    </row>
    <row r="195" spans="1:29" hidden="1" x14ac:dyDescent="0.3">
      <c r="A195" s="1">
        <v>45354.694444444445</v>
      </c>
      <c r="B195">
        <v>14</v>
      </c>
      <c r="C195">
        <v>2</v>
      </c>
      <c r="D195">
        <v>8</v>
      </c>
      <c r="E195">
        <v>6</v>
      </c>
      <c r="F195">
        <v>7</v>
      </c>
      <c r="G195">
        <v>40</v>
      </c>
      <c r="H195">
        <v>55</v>
      </c>
      <c r="V195" s="19">
        <f>A195</f>
        <v>45354.694444444445</v>
      </c>
      <c r="W195" s="2">
        <f>IF(B195&lt;&gt;"", (B195*0.514)+1.8304,"")</f>
        <v>9.0263999999999989</v>
      </c>
      <c r="X195" s="2">
        <f>IF(C195&lt;&gt;"", (C195*0.514)+1.8304,"")</f>
        <v>2.8584000000000001</v>
      </c>
      <c r="Y195" s="2">
        <f>IF(D195&lt;&gt;"", (D195*0.514)+1.8304,"")</f>
        <v>5.9424000000000001</v>
      </c>
      <c r="Z195" s="2">
        <f>IF(E195&lt;&gt;"", (E195*0.514)+1.8304,"")</f>
        <v>4.9144000000000005</v>
      </c>
      <c r="AA195" s="2">
        <f>IF(F195&lt;&gt;"", (F195*0.514)+1.8304,"")</f>
        <v>5.4283999999999999</v>
      </c>
      <c r="AB195" s="2">
        <f>IF(G195&lt;&gt;"", (G195*0.514)+1.8304,"")</f>
        <v>22.390400000000003</v>
      </c>
      <c r="AC195" s="2">
        <f>IF(H195&lt;&gt;"", (H195*0.514)+1.8304,"")</f>
        <v>30.1004</v>
      </c>
    </row>
    <row r="196" spans="1:29" hidden="1" x14ac:dyDescent="0.3">
      <c r="A196" s="1">
        <v>45354.701388888891</v>
      </c>
      <c r="B196">
        <v>8</v>
      </c>
      <c r="C196">
        <v>3</v>
      </c>
      <c r="D196">
        <v>15</v>
      </c>
      <c r="E196">
        <v>1</v>
      </c>
      <c r="F196">
        <v>3</v>
      </c>
      <c r="G196">
        <v>16</v>
      </c>
      <c r="H196">
        <v>35</v>
      </c>
      <c r="V196" s="19">
        <f>A196</f>
        <v>45354.701388888891</v>
      </c>
      <c r="W196" s="2">
        <f>IF(B196&lt;&gt;"", (B196*0.514)+1.8304,"")</f>
        <v>5.9424000000000001</v>
      </c>
      <c r="X196" s="2">
        <f>IF(C196&lt;&gt;"", (C196*0.514)+1.8304,"")</f>
        <v>3.3723999999999998</v>
      </c>
      <c r="Y196" s="2">
        <f>IF(D196&lt;&gt;"", (D196*0.514)+1.8304,"")</f>
        <v>9.5404</v>
      </c>
      <c r="Z196" s="2">
        <f>IF(E196&lt;&gt;"", (E196*0.514)+1.8304,"")</f>
        <v>2.3444000000000003</v>
      </c>
      <c r="AA196" s="2">
        <f>IF(F196&lt;&gt;"", (F196*0.514)+1.8304,"")</f>
        <v>3.3723999999999998</v>
      </c>
      <c r="AB196" s="2">
        <f>IF(G196&lt;&gt;"", (G196*0.514)+1.8304,"")</f>
        <v>10.054400000000001</v>
      </c>
      <c r="AC196" s="2">
        <f>IF(H196&lt;&gt;"", (H196*0.514)+1.8304,"")</f>
        <v>19.820400000000003</v>
      </c>
    </row>
    <row r="197" spans="1:29" hidden="1" x14ac:dyDescent="0.3">
      <c r="A197" s="1">
        <v>45354.708333333336</v>
      </c>
      <c r="B197">
        <v>13</v>
      </c>
      <c r="C197">
        <v>7</v>
      </c>
      <c r="D197">
        <v>11</v>
      </c>
      <c r="E197">
        <v>5</v>
      </c>
      <c r="F197">
        <v>4</v>
      </c>
      <c r="G197">
        <v>24</v>
      </c>
      <c r="H197">
        <v>33</v>
      </c>
      <c r="V197" s="19">
        <f>A197</f>
        <v>45354.708333333336</v>
      </c>
      <c r="W197" s="2">
        <f>IF(B197&lt;&gt;"", (B197*0.514)+1.8304,"")</f>
        <v>8.5123999999999995</v>
      </c>
      <c r="X197" s="2">
        <f>IF(C197&lt;&gt;"", (C197*0.514)+1.8304,"")</f>
        <v>5.4283999999999999</v>
      </c>
      <c r="Y197" s="2">
        <f>IF(D197&lt;&gt;"", (D197*0.514)+1.8304,"")</f>
        <v>7.4843999999999999</v>
      </c>
      <c r="Z197" s="2">
        <f>IF(E197&lt;&gt;"", (E197*0.514)+1.8304,"")</f>
        <v>4.4004000000000003</v>
      </c>
      <c r="AA197" s="2">
        <f>IF(F197&lt;&gt;"", (F197*0.514)+1.8304,"")</f>
        <v>3.8864000000000001</v>
      </c>
      <c r="AB197" s="2">
        <f>IF(G197&lt;&gt;"", (G197*0.514)+1.8304,"")</f>
        <v>14.166399999999999</v>
      </c>
      <c r="AC197" s="2">
        <f>IF(H197&lt;&gt;"", (H197*0.514)+1.8304,"")</f>
        <v>18.792400000000001</v>
      </c>
    </row>
    <row r="198" spans="1:29" hidden="1" x14ac:dyDescent="0.3">
      <c r="A198" s="1">
        <v>45354.715277777781</v>
      </c>
      <c r="B198">
        <v>4</v>
      </c>
      <c r="C198">
        <v>0</v>
      </c>
      <c r="D198">
        <v>11</v>
      </c>
      <c r="E198">
        <v>4</v>
      </c>
      <c r="F198">
        <v>5</v>
      </c>
      <c r="G198">
        <v>56</v>
      </c>
      <c r="H198">
        <v>56</v>
      </c>
      <c r="V198" s="19">
        <f>A198</f>
        <v>45354.715277777781</v>
      </c>
      <c r="W198" s="2">
        <f>IF(B198&lt;&gt;"", (B198*0.514)+1.8304,"")</f>
        <v>3.8864000000000001</v>
      </c>
      <c r="X198" s="2">
        <f>IF(C198&lt;&gt;"", (C198*0.514)+1.8304,"")</f>
        <v>1.8304</v>
      </c>
      <c r="Y198" s="2">
        <f>IF(D198&lt;&gt;"", (D198*0.514)+1.8304,"")</f>
        <v>7.4843999999999999</v>
      </c>
      <c r="Z198" s="2">
        <f>IF(E198&lt;&gt;"", (E198*0.514)+1.8304,"")</f>
        <v>3.8864000000000001</v>
      </c>
      <c r="AA198" s="2">
        <f>IF(F198&lt;&gt;"", (F198*0.514)+1.8304,"")</f>
        <v>4.4004000000000003</v>
      </c>
      <c r="AB198" s="2">
        <f>IF(G198&lt;&gt;"", (G198*0.514)+1.8304,"")</f>
        <v>30.6144</v>
      </c>
      <c r="AC198" s="2">
        <f>IF(H198&lt;&gt;"", (H198*0.514)+1.8304,"")</f>
        <v>30.6144</v>
      </c>
    </row>
    <row r="199" spans="1:29" hidden="1" x14ac:dyDescent="0.3">
      <c r="A199" s="1">
        <v>45354.722222222219</v>
      </c>
      <c r="B199">
        <v>10</v>
      </c>
      <c r="C199">
        <v>0</v>
      </c>
      <c r="D199">
        <v>11</v>
      </c>
      <c r="E199">
        <v>6</v>
      </c>
      <c r="F199">
        <v>7</v>
      </c>
      <c r="G199">
        <v>25</v>
      </c>
      <c r="H199">
        <v>60</v>
      </c>
      <c r="V199" s="19">
        <f>A199</f>
        <v>45354.722222222219</v>
      </c>
      <c r="W199" s="2">
        <f>IF(B199&lt;&gt;"", (B199*0.514)+1.8304,"")</f>
        <v>6.9704000000000006</v>
      </c>
      <c r="X199" s="2">
        <f>IF(C199&lt;&gt;"", (C199*0.514)+1.8304,"")</f>
        <v>1.8304</v>
      </c>
      <c r="Y199" s="2">
        <f>IF(D199&lt;&gt;"", (D199*0.514)+1.8304,"")</f>
        <v>7.4843999999999999</v>
      </c>
      <c r="Z199" s="2">
        <f>IF(E199&lt;&gt;"", (E199*0.514)+1.8304,"")</f>
        <v>4.9144000000000005</v>
      </c>
      <c r="AA199" s="2">
        <f>IF(F199&lt;&gt;"", (F199*0.514)+1.8304,"")</f>
        <v>5.4283999999999999</v>
      </c>
      <c r="AB199" s="2">
        <f>IF(G199&lt;&gt;"", (G199*0.514)+1.8304,"")</f>
        <v>14.680399999999999</v>
      </c>
      <c r="AC199" s="2">
        <f>IF(H199&lt;&gt;"", (H199*0.514)+1.8304,"")</f>
        <v>32.670400000000001</v>
      </c>
    </row>
    <row r="200" spans="1:29" hidden="1" x14ac:dyDescent="0.3">
      <c r="A200" s="1">
        <v>45354.729166666664</v>
      </c>
      <c r="B200">
        <v>28</v>
      </c>
      <c r="C200">
        <v>0</v>
      </c>
      <c r="D200">
        <v>6</v>
      </c>
      <c r="E200">
        <v>14</v>
      </c>
      <c r="F200">
        <v>8</v>
      </c>
      <c r="G200">
        <v>33</v>
      </c>
      <c r="H200">
        <v>56</v>
      </c>
      <c r="V200" s="19">
        <f>A200</f>
        <v>45354.729166666664</v>
      </c>
      <c r="W200" s="2">
        <f>IF(B200&lt;&gt;"", (B200*0.514)+1.8304,"")</f>
        <v>16.2224</v>
      </c>
      <c r="X200" s="2">
        <f>IF(C200&lt;&gt;"", (C200*0.514)+1.8304,"")</f>
        <v>1.8304</v>
      </c>
      <c r="Y200" s="2">
        <f>IF(D200&lt;&gt;"", (D200*0.514)+1.8304,"")</f>
        <v>4.9144000000000005</v>
      </c>
      <c r="Z200" s="2">
        <f>IF(E200&lt;&gt;"", (E200*0.514)+1.8304,"")</f>
        <v>9.0263999999999989</v>
      </c>
      <c r="AA200" s="2">
        <f>IF(F200&lt;&gt;"", (F200*0.514)+1.8304,"")</f>
        <v>5.9424000000000001</v>
      </c>
      <c r="AB200" s="2">
        <f>IF(G200&lt;&gt;"", (G200*0.514)+1.8304,"")</f>
        <v>18.792400000000001</v>
      </c>
      <c r="AC200" s="2">
        <f>IF(H200&lt;&gt;"", (H200*0.514)+1.8304,"")</f>
        <v>30.6144</v>
      </c>
    </row>
    <row r="201" spans="1:29" hidden="1" x14ac:dyDescent="0.3">
      <c r="A201" s="1">
        <v>45354.736111111109</v>
      </c>
      <c r="B201">
        <v>5</v>
      </c>
      <c r="C201">
        <v>0</v>
      </c>
      <c r="D201">
        <v>6</v>
      </c>
      <c r="E201">
        <v>18</v>
      </c>
      <c r="F201">
        <v>13</v>
      </c>
      <c r="G201">
        <v>6</v>
      </c>
      <c r="H201">
        <v>40</v>
      </c>
      <c r="V201" s="19">
        <f>A201</f>
        <v>45354.736111111109</v>
      </c>
      <c r="W201" s="2">
        <f>IF(B201&lt;&gt;"", (B201*0.514)+1.8304,"")</f>
        <v>4.4004000000000003</v>
      </c>
      <c r="X201" s="2">
        <f>IF(C201&lt;&gt;"", (C201*0.514)+1.8304,"")</f>
        <v>1.8304</v>
      </c>
      <c r="Y201" s="2">
        <f>IF(D201&lt;&gt;"", (D201*0.514)+1.8304,"")</f>
        <v>4.9144000000000005</v>
      </c>
      <c r="Z201" s="2">
        <f>IF(E201&lt;&gt;"", (E201*0.514)+1.8304,"")</f>
        <v>11.0824</v>
      </c>
      <c r="AA201" s="2">
        <f>IF(F201&lt;&gt;"", (F201*0.514)+1.8304,"")</f>
        <v>8.5123999999999995</v>
      </c>
      <c r="AB201" s="2">
        <f>IF(G201&lt;&gt;"", (G201*0.514)+1.8304,"")</f>
        <v>4.9144000000000005</v>
      </c>
      <c r="AC201" s="2">
        <f>IF(H201&lt;&gt;"", (H201*0.514)+1.8304,"")</f>
        <v>22.390400000000003</v>
      </c>
    </row>
    <row r="202" spans="1:29" hidden="1" x14ac:dyDescent="0.3">
      <c r="A202" s="1">
        <v>45354.743055555555</v>
      </c>
      <c r="B202">
        <v>36</v>
      </c>
      <c r="C202">
        <v>35</v>
      </c>
      <c r="D202">
        <v>11</v>
      </c>
      <c r="E202">
        <v>12</v>
      </c>
      <c r="F202">
        <v>13</v>
      </c>
      <c r="G202">
        <v>76</v>
      </c>
      <c r="H202">
        <v>99</v>
      </c>
      <c r="V202" s="19">
        <f>A202</f>
        <v>45354.743055555555</v>
      </c>
      <c r="W202" s="2">
        <f>IF(B202&lt;&gt;"", (B202*0.514)+1.8304,"")</f>
        <v>20.334400000000002</v>
      </c>
      <c r="X202" s="2">
        <f>IF(C202&lt;&gt;"", (C202*0.514)+1.8304,"")</f>
        <v>19.820400000000003</v>
      </c>
      <c r="Y202" s="2">
        <f>IF(D202&lt;&gt;"", (D202*0.514)+1.8304,"")</f>
        <v>7.4843999999999999</v>
      </c>
      <c r="Z202" s="2">
        <f>IF(E202&lt;&gt;"", (E202*0.514)+1.8304,"")</f>
        <v>7.9984000000000002</v>
      </c>
      <c r="AA202" s="2">
        <f>IF(F202&lt;&gt;"", (F202*0.514)+1.8304,"")</f>
        <v>8.5123999999999995</v>
      </c>
      <c r="AB202" s="2">
        <f>IF(G202&lt;&gt;"", (G202*0.514)+1.8304,"")</f>
        <v>40.894399999999997</v>
      </c>
      <c r="AC202" s="2">
        <f>IF(H202&lt;&gt;"", (H202*0.514)+1.8304,"")</f>
        <v>52.7164</v>
      </c>
    </row>
    <row r="203" spans="1:29" hidden="1" x14ac:dyDescent="0.3">
      <c r="A203" s="1">
        <v>45354.75</v>
      </c>
      <c r="B203">
        <v>11</v>
      </c>
      <c r="C203">
        <v>57</v>
      </c>
      <c r="D203">
        <v>11</v>
      </c>
      <c r="E203">
        <v>11</v>
      </c>
      <c r="F203">
        <v>12</v>
      </c>
      <c r="G203">
        <v>69</v>
      </c>
      <c r="H203">
        <v>80</v>
      </c>
      <c r="V203" s="19">
        <f>A203</f>
        <v>45354.75</v>
      </c>
      <c r="W203" s="2">
        <f>IF(B203&lt;&gt;"", (B203*0.514)+1.8304,"")</f>
        <v>7.4843999999999999</v>
      </c>
      <c r="X203" s="2">
        <f>IF(C203&lt;&gt;"", (C203*0.514)+1.8304,"")</f>
        <v>31.128400000000003</v>
      </c>
      <c r="Y203" s="2">
        <f>IF(D203&lt;&gt;"", (D203*0.514)+1.8304,"")</f>
        <v>7.4843999999999999</v>
      </c>
      <c r="Z203" s="2">
        <f>IF(E203&lt;&gt;"", (E203*0.514)+1.8304,"")</f>
        <v>7.4843999999999999</v>
      </c>
      <c r="AA203" s="2">
        <f>IF(F203&lt;&gt;"", (F203*0.514)+1.8304,"")</f>
        <v>7.9984000000000002</v>
      </c>
      <c r="AB203" s="2">
        <f>IF(G203&lt;&gt;"", (G203*0.514)+1.8304,"")</f>
        <v>37.296399999999998</v>
      </c>
      <c r="AC203" s="2">
        <f>IF(H203&lt;&gt;"", (H203*0.514)+1.8304,"")</f>
        <v>42.950400000000002</v>
      </c>
    </row>
    <row r="204" spans="1:29" hidden="1" x14ac:dyDescent="0.3">
      <c r="A204" s="1">
        <v>45354.756944444445</v>
      </c>
      <c r="B204">
        <v>5</v>
      </c>
      <c r="C204">
        <v>2</v>
      </c>
      <c r="D204">
        <v>21</v>
      </c>
      <c r="E204">
        <v>7</v>
      </c>
      <c r="F204">
        <v>12</v>
      </c>
      <c r="G204">
        <v>49</v>
      </c>
      <c r="H204">
        <v>49</v>
      </c>
      <c r="V204" s="19">
        <f>A204</f>
        <v>45354.756944444445</v>
      </c>
      <c r="W204" s="2">
        <f>IF(B204&lt;&gt;"", (B204*0.514)+1.8304,"")</f>
        <v>4.4004000000000003</v>
      </c>
      <c r="X204" s="2">
        <f>IF(C204&lt;&gt;"", (C204*0.514)+1.8304,"")</f>
        <v>2.8584000000000001</v>
      </c>
      <c r="Y204" s="2">
        <f>IF(D204&lt;&gt;"", (D204*0.514)+1.8304,"")</f>
        <v>12.624400000000001</v>
      </c>
      <c r="Z204" s="2">
        <f>IF(E204&lt;&gt;"", (E204*0.514)+1.8304,"")</f>
        <v>5.4283999999999999</v>
      </c>
      <c r="AA204" s="2">
        <f>IF(F204&lt;&gt;"", (F204*0.514)+1.8304,"")</f>
        <v>7.9984000000000002</v>
      </c>
      <c r="AB204" s="2">
        <f>IF(G204&lt;&gt;"", (G204*0.514)+1.8304,"")</f>
        <v>27.016400000000001</v>
      </c>
      <c r="AC204" s="2">
        <f>IF(H204&lt;&gt;"", (H204*0.514)+1.8304,"")</f>
        <v>27.016400000000001</v>
      </c>
    </row>
    <row r="205" spans="1:29" hidden="1" x14ac:dyDescent="0.3">
      <c r="A205" s="1">
        <v>45354.763888888891</v>
      </c>
      <c r="B205">
        <v>3</v>
      </c>
      <c r="C205">
        <v>0</v>
      </c>
      <c r="D205">
        <v>14</v>
      </c>
      <c r="E205">
        <v>4</v>
      </c>
      <c r="F205">
        <v>4</v>
      </c>
      <c r="G205">
        <v>91</v>
      </c>
      <c r="H205">
        <v>65</v>
      </c>
      <c r="V205" s="19">
        <f>A205</f>
        <v>45354.763888888891</v>
      </c>
      <c r="W205" s="2">
        <f>IF(B205&lt;&gt;"", (B205*0.514)+1.8304,"")</f>
        <v>3.3723999999999998</v>
      </c>
      <c r="X205" s="2">
        <f>IF(C205&lt;&gt;"", (C205*0.514)+1.8304,"")</f>
        <v>1.8304</v>
      </c>
      <c r="Y205" s="2">
        <f>IF(D205&lt;&gt;"", (D205*0.514)+1.8304,"")</f>
        <v>9.0263999999999989</v>
      </c>
      <c r="Z205" s="2">
        <f>IF(E205&lt;&gt;"", (E205*0.514)+1.8304,"")</f>
        <v>3.8864000000000001</v>
      </c>
      <c r="AA205" s="2">
        <f>IF(F205&lt;&gt;"", (F205*0.514)+1.8304,"")</f>
        <v>3.8864000000000001</v>
      </c>
      <c r="AB205" s="2">
        <f>IF(G205&lt;&gt;"", (G205*0.514)+1.8304,"")</f>
        <v>48.604399999999998</v>
      </c>
      <c r="AC205" s="2">
        <f>IF(H205&lt;&gt;"", (H205*0.514)+1.8304,"")</f>
        <v>35.240400000000001</v>
      </c>
    </row>
    <row r="206" spans="1:29" hidden="1" x14ac:dyDescent="0.3">
      <c r="A206" s="1">
        <v>45354.770833333336</v>
      </c>
      <c r="B206">
        <v>6</v>
      </c>
      <c r="C206">
        <v>0</v>
      </c>
      <c r="D206">
        <v>3</v>
      </c>
      <c r="E206">
        <v>5</v>
      </c>
      <c r="F206">
        <v>1</v>
      </c>
      <c r="G206">
        <v>65</v>
      </c>
      <c r="H206">
        <v>60</v>
      </c>
      <c r="V206" s="19">
        <f>A206</f>
        <v>45354.770833333336</v>
      </c>
      <c r="W206" s="2">
        <f>IF(B206&lt;&gt;"", (B206*0.514)+1.8304,"")</f>
        <v>4.9144000000000005</v>
      </c>
      <c r="X206" s="2">
        <f>IF(C206&lt;&gt;"", (C206*0.514)+1.8304,"")</f>
        <v>1.8304</v>
      </c>
      <c r="Y206" s="2">
        <f>IF(D206&lt;&gt;"", (D206*0.514)+1.8304,"")</f>
        <v>3.3723999999999998</v>
      </c>
      <c r="Z206" s="2">
        <f>IF(E206&lt;&gt;"", (E206*0.514)+1.8304,"")</f>
        <v>4.4004000000000003</v>
      </c>
      <c r="AA206" s="2">
        <f>IF(F206&lt;&gt;"", (F206*0.514)+1.8304,"")</f>
        <v>2.3444000000000003</v>
      </c>
      <c r="AB206" s="2">
        <f>IF(G206&lt;&gt;"", (G206*0.514)+1.8304,"")</f>
        <v>35.240400000000001</v>
      </c>
      <c r="AC206" s="2">
        <f>IF(H206&lt;&gt;"", (H206*0.514)+1.8304,"")</f>
        <v>32.670400000000001</v>
      </c>
    </row>
    <row r="207" spans="1:29" hidden="1" x14ac:dyDescent="0.3">
      <c r="A207" s="1">
        <v>45354.777777777781</v>
      </c>
      <c r="B207">
        <v>16</v>
      </c>
      <c r="C207">
        <v>1</v>
      </c>
      <c r="D207">
        <v>18</v>
      </c>
      <c r="E207">
        <v>17</v>
      </c>
      <c r="F207">
        <v>3</v>
      </c>
      <c r="G207">
        <v>9</v>
      </c>
      <c r="H207">
        <v>56</v>
      </c>
      <c r="V207" s="19">
        <f>A207</f>
        <v>45354.777777777781</v>
      </c>
      <c r="W207" s="2">
        <f>IF(B207&lt;&gt;"", (B207*0.514)+1.8304,"")</f>
        <v>10.054400000000001</v>
      </c>
      <c r="X207" s="2">
        <f>IF(C207&lt;&gt;"", (C207*0.514)+1.8304,"")</f>
        <v>2.3444000000000003</v>
      </c>
      <c r="Y207" s="2">
        <f>IF(D207&lt;&gt;"", (D207*0.514)+1.8304,"")</f>
        <v>11.0824</v>
      </c>
      <c r="Z207" s="2">
        <f>IF(E207&lt;&gt;"", (E207*0.514)+1.8304,"")</f>
        <v>10.5684</v>
      </c>
      <c r="AA207" s="2">
        <f>IF(F207&lt;&gt;"", (F207*0.514)+1.8304,"")</f>
        <v>3.3723999999999998</v>
      </c>
      <c r="AB207" s="2">
        <f>IF(G207&lt;&gt;"", (G207*0.514)+1.8304,"")</f>
        <v>6.4564000000000004</v>
      </c>
      <c r="AC207" s="2">
        <f>IF(H207&lt;&gt;"", (H207*0.514)+1.8304,"")</f>
        <v>30.6144</v>
      </c>
    </row>
    <row r="208" spans="1:29" hidden="1" x14ac:dyDescent="0.3">
      <c r="A208" s="1">
        <v>45354.784722222219</v>
      </c>
      <c r="B208">
        <v>3</v>
      </c>
      <c r="C208">
        <v>2</v>
      </c>
      <c r="D208">
        <v>5</v>
      </c>
      <c r="E208">
        <v>8</v>
      </c>
      <c r="F208">
        <v>6</v>
      </c>
      <c r="G208">
        <v>8</v>
      </c>
      <c r="H208">
        <v>46</v>
      </c>
      <c r="V208" s="19">
        <f>A208</f>
        <v>45354.784722222219</v>
      </c>
      <c r="W208" s="2">
        <f>IF(B208&lt;&gt;"", (B208*0.514)+1.8304,"")</f>
        <v>3.3723999999999998</v>
      </c>
      <c r="X208" s="2">
        <f>IF(C208&lt;&gt;"", (C208*0.514)+1.8304,"")</f>
        <v>2.8584000000000001</v>
      </c>
      <c r="Y208" s="2">
        <f>IF(D208&lt;&gt;"", (D208*0.514)+1.8304,"")</f>
        <v>4.4004000000000003</v>
      </c>
      <c r="Z208" s="2">
        <f>IF(E208&lt;&gt;"", (E208*0.514)+1.8304,"")</f>
        <v>5.9424000000000001</v>
      </c>
      <c r="AA208" s="2">
        <f>IF(F208&lt;&gt;"", (F208*0.514)+1.8304,"")</f>
        <v>4.9144000000000005</v>
      </c>
      <c r="AB208" s="2">
        <f>IF(G208&lt;&gt;"", (G208*0.514)+1.8304,"")</f>
        <v>5.9424000000000001</v>
      </c>
      <c r="AC208" s="2">
        <f>IF(H208&lt;&gt;"", (H208*0.514)+1.8304,"")</f>
        <v>25.474400000000003</v>
      </c>
    </row>
    <row r="209" spans="1:29" hidden="1" x14ac:dyDescent="0.3">
      <c r="A209" s="1">
        <v>45354.791666666664</v>
      </c>
      <c r="B209">
        <v>3</v>
      </c>
      <c r="C209">
        <v>0</v>
      </c>
      <c r="D209">
        <v>9</v>
      </c>
      <c r="E209">
        <v>11</v>
      </c>
      <c r="F209">
        <v>9</v>
      </c>
      <c r="G209">
        <v>10</v>
      </c>
      <c r="H209">
        <v>41</v>
      </c>
      <c r="V209" s="19">
        <f>A209</f>
        <v>45354.791666666664</v>
      </c>
      <c r="W209" s="2">
        <f>IF(B209&lt;&gt;"", (B209*0.514)+1.8304,"")</f>
        <v>3.3723999999999998</v>
      </c>
      <c r="X209" s="2">
        <f>IF(C209&lt;&gt;"", (C209*0.514)+1.8304,"")</f>
        <v>1.8304</v>
      </c>
      <c r="Y209" s="2">
        <f>IF(D209&lt;&gt;"", (D209*0.514)+1.8304,"")</f>
        <v>6.4564000000000004</v>
      </c>
      <c r="Z209" s="2">
        <f>IF(E209&lt;&gt;"", (E209*0.514)+1.8304,"")</f>
        <v>7.4843999999999999</v>
      </c>
      <c r="AA209" s="2">
        <f>IF(F209&lt;&gt;"", (F209*0.514)+1.8304,"")</f>
        <v>6.4564000000000004</v>
      </c>
      <c r="AB209" s="2">
        <f>IF(G209&lt;&gt;"", (G209*0.514)+1.8304,"")</f>
        <v>6.9704000000000006</v>
      </c>
      <c r="AC209" s="2">
        <f>IF(H209&lt;&gt;"", (H209*0.514)+1.8304,"")</f>
        <v>22.904400000000003</v>
      </c>
    </row>
    <row r="210" spans="1:29" hidden="1" x14ac:dyDescent="0.3">
      <c r="A210" s="1">
        <v>45354.798611111109</v>
      </c>
      <c r="B210">
        <v>3</v>
      </c>
      <c r="C210">
        <v>6</v>
      </c>
      <c r="D210">
        <v>11</v>
      </c>
      <c r="E210">
        <v>10</v>
      </c>
      <c r="F210">
        <v>9</v>
      </c>
      <c r="G210">
        <v>26</v>
      </c>
      <c r="H210">
        <v>37</v>
      </c>
      <c r="V210" s="19">
        <f>A210</f>
        <v>45354.798611111109</v>
      </c>
      <c r="W210" s="2">
        <f>IF(B210&lt;&gt;"", (B210*0.514)+1.8304,"")</f>
        <v>3.3723999999999998</v>
      </c>
      <c r="X210" s="2">
        <f>IF(C210&lt;&gt;"", (C210*0.514)+1.8304,"")</f>
        <v>4.9144000000000005</v>
      </c>
      <c r="Y210" s="2">
        <f>IF(D210&lt;&gt;"", (D210*0.514)+1.8304,"")</f>
        <v>7.4843999999999999</v>
      </c>
      <c r="Z210" s="2">
        <f>IF(E210&lt;&gt;"", (E210*0.514)+1.8304,"")</f>
        <v>6.9704000000000006</v>
      </c>
      <c r="AA210" s="2">
        <f>IF(F210&lt;&gt;"", (F210*0.514)+1.8304,"")</f>
        <v>6.4564000000000004</v>
      </c>
      <c r="AB210" s="2">
        <f>IF(G210&lt;&gt;"", (G210*0.514)+1.8304,"")</f>
        <v>15.194400000000002</v>
      </c>
      <c r="AC210" s="2">
        <f>IF(H210&lt;&gt;"", (H210*0.514)+1.8304,"")</f>
        <v>20.848400000000002</v>
      </c>
    </row>
    <row r="211" spans="1:29" hidden="1" x14ac:dyDescent="0.3">
      <c r="A211" s="1">
        <v>45354.805555555555</v>
      </c>
      <c r="B211">
        <v>20</v>
      </c>
      <c r="C211">
        <v>8</v>
      </c>
      <c r="D211">
        <v>11</v>
      </c>
      <c r="E211">
        <v>22</v>
      </c>
      <c r="F211">
        <v>12</v>
      </c>
      <c r="G211">
        <v>20</v>
      </c>
      <c r="H211">
        <v>37</v>
      </c>
      <c r="V211" s="19">
        <f>A211</f>
        <v>45354.805555555555</v>
      </c>
      <c r="W211" s="2">
        <f>IF(B211&lt;&gt;"", (B211*0.514)+1.8304,"")</f>
        <v>12.110400000000002</v>
      </c>
      <c r="X211" s="2">
        <f>IF(C211&lt;&gt;"", (C211*0.514)+1.8304,"")</f>
        <v>5.9424000000000001</v>
      </c>
      <c r="Y211" s="2">
        <f>IF(D211&lt;&gt;"", (D211*0.514)+1.8304,"")</f>
        <v>7.4843999999999999</v>
      </c>
      <c r="Z211" s="2">
        <f>IF(E211&lt;&gt;"", (E211*0.514)+1.8304,"")</f>
        <v>13.138400000000001</v>
      </c>
      <c r="AA211" s="2">
        <f>IF(F211&lt;&gt;"", (F211*0.514)+1.8304,"")</f>
        <v>7.9984000000000002</v>
      </c>
      <c r="AB211" s="2">
        <f>IF(G211&lt;&gt;"", (G211*0.514)+1.8304,"")</f>
        <v>12.110400000000002</v>
      </c>
      <c r="AC211" s="2">
        <f>IF(H211&lt;&gt;"", (H211*0.514)+1.8304,"")</f>
        <v>20.848400000000002</v>
      </c>
    </row>
    <row r="212" spans="1:29" hidden="1" x14ac:dyDescent="0.3">
      <c r="A212" s="1">
        <v>45354.8125</v>
      </c>
      <c r="B212">
        <v>3</v>
      </c>
      <c r="C212">
        <v>59</v>
      </c>
      <c r="D212">
        <v>16</v>
      </c>
      <c r="E212">
        <v>26</v>
      </c>
      <c r="F212">
        <v>11</v>
      </c>
      <c r="G212">
        <v>51</v>
      </c>
      <c r="H212">
        <v>38</v>
      </c>
      <c r="V212" s="19">
        <f>A212</f>
        <v>45354.8125</v>
      </c>
      <c r="W212" s="2">
        <f>IF(B212&lt;&gt;"", (B212*0.514)+1.8304,"")</f>
        <v>3.3723999999999998</v>
      </c>
      <c r="X212" s="2">
        <f>IF(C212&lt;&gt;"", (C212*0.514)+1.8304,"")</f>
        <v>32.156399999999998</v>
      </c>
      <c r="Y212" s="2">
        <f>IF(D212&lt;&gt;"", (D212*0.514)+1.8304,"")</f>
        <v>10.054400000000001</v>
      </c>
      <c r="Z212" s="2">
        <f>IF(E212&lt;&gt;"", (E212*0.514)+1.8304,"")</f>
        <v>15.194400000000002</v>
      </c>
      <c r="AA212" s="2">
        <f>IF(F212&lt;&gt;"", (F212*0.514)+1.8304,"")</f>
        <v>7.4843999999999999</v>
      </c>
      <c r="AB212" s="2">
        <f>IF(G212&lt;&gt;"", (G212*0.514)+1.8304,"")</f>
        <v>28.044400000000003</v>
      </c>
      <c r="AC212" s="2">
        <f>IF(H212&lt;&gt;"", (H212*0.514)+1.8304,"")</f>
        <v>21.362400000000001</v>
      </c>
    </row>
    <row r="213" spans="1:29" hidden="1" x14ac:dyDescent="0.3">
      <c r="A213" s="1">
        <v>45354.819444444445</v>
      </c>
      <c r="B213">
        <v>34</v>
      </c>
      <c r="C213">
        <v>43</v>
      </c>
      <c r="D213">
        <v>66</v>
      </c>
      <c r="E213">
        <v>17</v>
      </c>
      <c r="F213">
        <v>13</v>
      </c>
      <c r="G213">
        <v>40</v>
      </c>
      <c r="H213">
        <v>39</v>
      </c>
      <c r="V213" s="19">
        <f>A213</f>
        <v>45354.819444444445</v>
      </c>
      <c r="W213" s="2">
        <f>IF(B213&lt;&gt;"", (B213*0.514)+1.8304,"")</f>
        <v>19.3064</v>
      </c>
      <c r="X213" s="2">
        <f>IF(C213&lt;&gt;"", (C213*0.514)+1.8304,"")</f>
        <v>23.932400000000001</v>
      </c>
      <c r="Y213" s="2">
        <f>IF(D213&lt;&gt;"", (D213*0.514)+1.8304,"")</f>
        <v>35.754399999999997</v>
      </c>
      <c r="Z213" s="2">
        <f>IF(E213&lt;&gt;"", (E213*0.514)+1.8304,"")</f>
        <v>10.5684</v>
      </c>
      <c r="AA213" s="2">
        <f>IF(F213&lt;&gt;"", (F213*0.514)+1.8304,"")</f>
        <v>8.5123999999999995</v>
      </c>
      <c r="AB213" s="2">
        <f>IF(G213&lt;&gt;"", (G213*0.514)+1.8304,"")</f>
        <v>22.390400000000003</v>
      </c>
      <c r="AC213" s="2">
        <f>IF(H213&lt;&gt;"", (H213*0.514)+1.8304,"")</f>
        <v>21.8764</v>
      </c>
    </row>
    <row r="214" spans="1:29" hidden="1" x14ac:dyDescent="0.3">
      <c r="A214" s="1">
        <v>45354.826388888891</v>
      </c>
      <c r="B214">
        <v>57</v>
      </c>
      <c r="C214">
        <v>111</v>
      </c>
      <c r="D214">
        <v>51</v>
      </c>
      <c r="E214">
        <v>13</v>
      </c>
      <c r="F214">
        <v>13</v>
      </c>
      <c r="G214">
        <v>5</v>
      </c>
      <c r="H214">
        <v>46</v>
      </c>
      <c r="V214" s="19">
        <f>A214</f>
        <v>45354.826388888891</v>
      </c>
      <c r="W214" s="2">
        <f>IF(B214&lt;&gt;"", (B214*0.514)+1.8304,"")</f>
        <v>31.128400000000003</v>
      </c>
      <c r="X214" s="2">
        <f>IF(C214&lt;&gt;"", (C214*0.514)+1.8304,"")</f>
        <v>58.884399999999999</v>
      </c>
      <c r="Y214" s="2">
        <f>IF(D214&lt;&gt;"", (D214*0.514)+1.8304,"")</f>
        <v>28.044400000000003</v>
      </c>
      <c r="Z214" s="2">
        <f>IF(E214&lt;&gt;"", (E214*0.514)+1.8304,"")</f>
        <v>8.5123999999999995</v>
      </c>
      <c r="AA214" s="2">
        <f>IF(F214&lt;&gt;"", (F214*0.514)+1.8304,"")</f>
        <v>8.5123999999999995</v>
      </c>
      <c r="AB214" s="2">
        <f>IF(G214&lt;&gt;"", (G214*0.514)+1.8304,"")</f>
        <v>4.4004000000000003</v>
      </c>
      <c r="AC214" s="2">
        <f>IF(H214&lt;&gt;"", (H214*0.514)+1.8304,"")</f>
        <v>25.474400000000003</v>
      </c>
    </row>
    <row r="215" spans="1:29" hidden="1" x14ac:dyDescent="0.3">
      <c r="A215" s="1">
        <v>45354.833333333336</v>
      </c>
      <c r="B215">
        <v>53</v>
      </c>
      <c r="C215">
        <v>88</v>
      </c>
      <c r="D215">
        <v>8</v>
      </c>
      <c r="E215">
        <v>17</v>
      </c>
      <c r="F215">
        <v>12</v>
      </c>
      <c r="G215">
        <v>32</v>
      </c>
      <c r="H215">
        <v>41</v>
      </c>
      <c r="V215" s="19">
        <f>A215</f>
        <v>45354.833333333336</v>
      </c>
      <c r="W215" s="2">
        <f>IF(B215&lt;&gt;"", (B215*0.514)+1.8304,"")</f>
        <v>29.072400000000002</v>
      </c>
      <c r="X215" s="2">
        <f>IF(C215&lt;&gt;"", (C215*0.514)+1.8304,"")</f>
        <v>47.062399999999997</v>
      </c>
      <c r="Y215" s="2">
        <f>IF(D215&lt;&gt;"", (D215*0.514)+1.8304,"")</f>
        <v>5.9424000000000001</v>
      </c>
      <c r="Z215" s="2">
        <f>IF(E215&lt;&gt;"", (E215*0.514)+1.8304,"")</f>
        <v>10.5684</v>
      </c>
      <c r="AA215" s="2">
        <f>IF(F215&lt;&gt;"", (F215*0.514)+1.8304,"")</f>
        <v>7.9984000000000002</v>
      </c>
      <c r="AB215" s="2">
        <f>IF(G215&lt;&gt;"", (G215*0.514)+1.8304,"")</f>
        <v>18.278400000000001</v>
      </c>
      <c r="AC215" s="2">
        <f>IF(H215&lt;&gt;"", (H215*0.514)+1.8304,"")</f>
        <v>22.904400000000003</v>
      </c>
    </row>
    <row r="216" spans="1:29" hidden="1" x14ac:dyDescent="0.3">
      <c r="A216" s="1">
        <v>45354.840277777781</v>
      </c>
      <c r="B216">
        <v>11</v>
      </c>
      <c r="C216">
        <v>122</v>
      </c>
      <c r="D216">
        <v>9</v>
      </c>
      <c r="E216">
        <v>7</v>
      </c>
      <c r="F216">
        <v>10</v>
      </c>
      <c r="G216">
        <v>80</v>
      </c>
      <c r="H216">
        <v>47</v>
      </c>
      <c r="V216" s="19">
        <f>A216</f>
        <v>45354.840277777781</v>
      </c>
      <c r="W216" s="2">
        <f>IF(B216&lt;&gt;"", (B216*0.514)+1.8304,"")</f>
        <v>7.4843999999999999</v>
      </c>
      <c r="X216" s="2">
        <f>IF(C216&lt;&gt;"", (C216*0.514)+1.8304,"")</f>
        <v>64.538399999999996</v>
      </c>
      <c r="Y216" s="2">
        <f>IF(D216&lt;&gt;"", (D216*0.514)+1.8304,"")</f>
        <v>6.4564000000000004</v>
      </c>
      <c r="Z216" s="2">
        <f>IF(E216&lt;&gt;"", (E216*0.514)+1.8304,"")</f>
        <v>5.4283999999999999</v>
      </c>
      <c r="AA216" s="2">
        <f>IF(F216&lt;&gt;"", (F216*0.514)+1.8304,"")</f>
        <v>6.9704000000000006</v>
      </c>
      <c r="AB216" s="2">
        <f>IF(G216&lt;&gt;"", (G216*0.514)+1.8304,"")</f>
        <v>42.950400000000002</v>
      </c>
      <c r="AC216" s="2">
        <f>IF(H216&lt;&gt;"", (H216*0.514)+1.8304,"")</f>
        <v>25.988400000000002</v>
      </c>
    </row>
    <row r="217" spans="1:29" hidden="1" x14ac:dyDescent="0.3">
      <c r="A217" s="1">
        <v>45354.847222222219</v>
      </c>
      <c r="B217">
        <v>18</v>
      </c>
      <c r="C217">
        <v>134</v>
      </c>
      <c r="D217">
        <v>8</v>
      </c>
      <c r="E217">
        <v>38</v>
      </c>
      <c r="F217">
        <v>8</v>
      </c>
      <c r="G217">
        <v>43</v>
      </c>
      <c r="H217">
        <v>78</v>
      </c>
      <c r="V217" s="19">
        <f>A217</f>
        <v>45354.847222222219</v>
      </c>
      <c r="W217" s="2">
        <f>IF(B217&lt;&gt;"", (B217*0.514)+1.8304,"")</f>
        <v>11.0824</v>
      </c>
      <c r="X217" s="2">
        <f>IF(C217&lt;&gt;"", (C217*0.514)+1.8304,"")</f>
        <v>70.706400000000002</v>
      </c>
      <c r="Y217" s="2">
        <f>IF(D217&lt;&gt;"", (D217*0.514)+1.8304,"")</f>
        <v>5.9424000000000001</v>
      </c>
      <c r="Z217" s="2">
        <f>IF(E217&lt;&gt;"", (E217*0.514)+1.8304,"")</f>
        <v>21.362400000000001</v>
      </c>
      <c r="AA217" s="2">
        <f>IF(F217&lt;&gt;"", (F217*0.514)+1.8304,"")</f>
        <v>5.9424000000000001</v>
      </c>
      <c r="AB217" s="2">
        <f>IF(G217&lt;&gt;"", (G217*0.514)+1.8304,"")</f>
        <v>23.932400000000001</v>
      </c>
      <c r="AC217" s="2">
        <f>IF(H217&lt;&gt;"", (H217*0.514)+1.8304,"")</f>
        <v>41.922399999999996</v>
      </c>
    </row>
    <row r="218" spans="1:29" hidden="1" x14ac:dyDescent="0.3">
      <c r="A218" s="1">
        <v>45354.854166666664</v>
      </c>
      <c r="B218">
        <v>77</v>
      </c>
      <c r="C218">
        <v>115</v>
      </c>
      <c r="D218">
        <v>12</v>
      </c>
      <c r="E218">
        <v>20</v>
      </c>
      <c r="F218">
        <v>17</v>
      </c>
      <c r="G218">
        <v>55</v>
      </c>
      <c r="H218">
        <v>73</v>
      </c>
      <c r="V218" s="19">
        <f>A218</f>
        <v>45354.854166666664</v>
      </c>
      <c r="W218" s="2">
        <f>IF(B218&lt;&gt;"", (B218*0.514)+1.8304,"")</f>
        <v>41.4084</v>
      </c>
      <c r="X218" s="2">
        <f>IF(C218&lt;&gt;"", (C218*0.514)+1.8304,"")</f>
        <v>60.940399999999997</v>
      </c>
      <c r="Y218" s="2">
        <f>IF(D218&lt;&gt;"", (D218*0.514)+1.8304,"")</f>
        <v>7.9984000000000002</v>
      </c>
      <c r="Z218" s="2">
        <f>IF(E218&lt;&gt;"", (E218*0.514)+1.8304,"")</f>
        <v>12.110400000000002</v>
      </c>
      <c r="AA218" s="2">
        <f>IF(F218&lt;&gt;"", (F218*0.514)+1.8304,"")</f>
        <v>10.5684</v>
      </c>
      <c r="AB218" s="2">
        <f>IF(G218&lt;&gt;"", (G218*0.514)+1.8304,"")</f>
        <v>30.1004</v>
      </c>
      <c r="AC218" s="2">
        <f>IF(H218&lt;&gt;"", (H218*0.514)+1.8304,"")</f>
        <v>39.352399999999996</v>
      </c>
    </row>
    <row r="219" spans="1:29" hidden="1" x14ac:dyDescent="0.3">
      <c r="A219" s="1">
        <v>45354.861111111109</v>
      </c>
      <c r="B219">
        <v>118</v>
      </c>
      <c r="C219">
        <v>72</v>
      </c>
      <c r="D219">
        <v>9</v>
      </c>
      <c r="E219">
        <v>6</v>
      </c>
      <c r="F219">
        <v>14</v>
      </c>
      <c r="G219">
        <v>86</v>
      </c>
      <c r="H219">
        <v>45</v>
      </c>
      <c r="V219" s="19">
        <f>A219</f>
        <v>45354.861111111109</v>
      </c>
      <c r="W219" s="2">
        <f>IF(B219&lt;&gt;"", (B219*0.514)+1.8304,"")</f>
        <v>62.482399999999998</v>
      </c>
      <c r="X219" s="2">
        <f>IF(C219&lt;&gt;"", (C219*0.514)+1.8304,"")</f>
        <v>38.8384</v>
      </c>
      <c r="Y219" s="2">
        <f>IF(D219&lt;&gt;"", (D219*0.514)+1.8304,"")</f>
        <v>6.4564000000000004</v>
      </c>
      <c r="Z219" s="2">
        <f>IF(E219&lt;&gt;"", (E219*0.514)+1.8304,"")</f>
        <v>4.9144000000000005</v>
      </c>
      <c r="AA219" s="2">
        <f>IF(F219&lt;&gt;"", (F219*0.514)+1.8304,"")</f>
        <v>9.0263999999999989</v>
      </c>
      <c r="AB219" s="2">
        <f>IF(G219&lt;&gt;"", (G219*0.514)+1.8304,"")</f>
        <v>46.034399999999998</v>
      </c>
      <c r="AC219" s="2">
        <f>IF(H219&lt;&gt;"", (H219*0.514)+1.8304,"")</f>
        <v>24.9604</v>
      </c>
    </row>
    <row r="220" spans="1:29" hidden="1" x14ac:dyDescent="0.3">
      <c r="A220" s="1">
        <v>45354.868055555555</v>
      </c>
      <c r="B220">
        <v>71</v>
      </c>
      <c r="C220">
        <v>5</v>
      </c>
      <c r="D220">
        <v>11</v>
      </c>
      <c r="E220">
        <v>3</v>
      </c>
      <c r="F220">
        <v>10</v>
      </c>
      <c r="G220">
        <v>64</v>
      </c>
      <c r="H220">
        <v>49</v>
      </c>
      <c r="V220" s="19">
        <f>A220</f>
        <v>45354.868055555555</v>
      </c>
      <c r="W220" s="2">
        <f>IF(B220&lt;&gt;"", (B220*0.514)+1.8304,"")</f>
        <v>38.324399999999997</v>
      </c>
      <c r="X220" s="2">
        <f>IF(C220&lt;&gt;"", (C220*0.514)+1.8304,"")</f>
        <v>4.4004000000000003</v>
      </c>
      <c r="Y220" s="2">
        <f>IF(D220&lt;&gt;"", (D220*0.514)+1.8304,"")</f>
        <v>7.4843999999999999</v>
      </c>
      <c r="Z220" s="2">
        <f>IF(E220&lt;&gt;"", (E220*0.514)+1.8304,"")</f>
        <v>3.3723999999999998</v>
      </c>
      <c r="AA220" s="2">
        <f>IF(F220&lt;&gt;"", (F220*0.514)+1.8304,"")</f>
        <v>6.9704000000000006</v>
      </c>
      <c r="AB220" s="2">
        <f>IF(G220&lt;&gt;"", (G220*0.514)+1.8304,"")</f>
        <v>34.726399999999998</v>
      </c>
      <c r="AC220" s="2">
        <f>IF(H220&lt;&gt;"", (H220*0.514)+1.8304,"")</f>
        <v>27.016400000000001</v>
      </c>
    </row>
    <row r="221" spans="1:29" hidden="1" x14ac:dyDescent="0.3">
      <c r="A221" s="1">
        <v>45354.875</v>
      </c>
      <c r="B221">
        <v>26</v>
      </c>
      <c r="C221">
        <v>79</v>
      </c>
      <c r="D221">
        <v>18</v>
      </c>
      <c r="E221">
        <v>4</v>
      </c>
      <c r="F221">
        <v>17</v>
      </c>
      <c r="G221">
        <v>55</v>
      </c>
      <c r="H221">
        <v>48</v>
      </c>
      <c r="V221" s="19">
        <f>A221</f>
        <v>45354.875</v>
      </c>
      <c r="W221" s="2">
        <f>IF(B221&lt;&gt;"", (B221*0.514)+1.8304,"")</f>
        <v>15.194400000000002</v>
      </c>
      <c r="X221" s="2">
        <f>IF(C221&lt;&gt;"", (C221*0.514)+1.8304,"")</f>
        <v>42.436399999999999</v>
      </c>
      <c r="Y221" s="2">
        <f>IF(D221&lt;&gt;"", (D221*0.514)+1.8304,"")</f>
        <v>11.0824</v>
      </c>
      <c r="Z221" s="2">
        <f>IF(E221&lt;&gt;"", (E221*0.514)+1.8304,"")</f>
        <v>3.8864000000000001</v>
      </c>
      <c r="AA221" s="2">
        <f>IF(F221&lt;&gt;"", (F221*0.514)+1.8304,"")</f>
        <v>10.5684</v>
      </c>
      <c r="AB221" s="2">
        <f>IF(G221&lt;&gt;"", (G221*0.514)+1.8304,"")</f>
        <v>30.1004</v>
      </c>
      <c r="AC221" s="2">
        <f>IF(H221&lt;&gt;"", (H221*0.514)+1.8304,"")</f>
        <v>26.502400000000002</v>
      </c>
    </row>
    <row r="222" spans="1:29" hidden="1" x14ac:dyDescent="0.3">
      <c r="A222" s="1">
        <v>45354.881944444445</v>
      </c>
      <c r="B222">
        <v>60</v>
      </c>
      <c r="C222">
        <v>35</v>
      </c>
      <c r="D222">
        <v>42</v>
      </c>
      <c r="E222">
        <v>5</v>
      </c>
      <c r="F222">
        <v>19</v>
      </c>
      <c r="G222">
        <v>41</v>
      </c>
      <c r="H222">
        <v>44</v>
      </c>
      <c r="V222" s="19">
        <f>A222</f>
        <v>45354.881944444445</v>
      </c>
      <c r="W222" s="2">
        <f>IF(B222&lt;&gt;"", (B222*0.514)+1.8304,"")</f>
        <v>32.670400000000001</v>
      </c>
      <c r="X222" s="2">
        <f>IF(C222&lt;&gt;"", (C222*0.514)+1.8304,"")</f>
        <v>19.820400000000003</v>
      </c>
      <c r="Y222" s="2">
        <f>IF(D222&lt;&gt;"", (D222*0.514)+1.8304,"")</f>
        <v>23.418400000000002</v>
      </c>
      <c r="Z222" s="2">
        <f>IF(E222&lt;&gt;"", (E222*0.514)+1.8304,"")</f>
        <v>4.4004000000000003</v>
      </c>
      <c r="AA222" s="2">
        <f>IF(F222&lt;&gt;"", (F222*0.514)+1.8304,"")</f>
        <v>11.596399999999999</v>
      </c>
      <c r="AB222" s="2">
        <f>IF(G222&lt;&gt;"", (G222*0.514)+1.8304,"")</f>
        <v>22.904400000000003</v>
      </c>
      <c r="AC222" s="2">
        <f>IF(H222&lt;&gt;"", (H222*0.514)+1.8304,"")</f>
        <v>24.446400000000001</v>
      </c>
    </row>
    <row r="223" spans="1:29" hidden="1" x14ac:dyDescent="0.3">
      <c r="A223" s="1">
        <v>45354.888888888891</v>
      </c>
      <c r="B223">
        <v>54</v>
      </c>
      <c r="C223">
        <v>48</v>
      </c>
      <c r="D223">
        <v>24</v>
      </c>
      <c r="E223">
        <v>44</v>
      </c>
      <c r="F223">
        <v>17</v>
      </c>
      <c r="G223">
        <v>59</v>
      </c>
      <c r="H223">
        <v>66</v>
      </c>
      <c r="V223" s="19">
        <f>A223</f>
        <v>45354.888888888891</v>
      </c>
      <c r="W223" s="2">
        <f>IF(B223&lt;&gt;"", (B223*0.514)+1.8304,"")</f>
        <v>29.586400000000001</v>
      </c>
      <c r="X223" s="2">
        <f>IF(C223&lt;&gt;"", (C223*0.514)+1.8304,"")</f>
        <v>26.502400000000002</v>
      </c>
      <c r="Y223" s="2">
        <f>IF(D223&lt;&gt;"", (D223*0.514)+1.8304,"")</f>
        <v>14.166399999999999</v>
      </c>
      <c r="Z223" s="2">
        <f>IF(E223&lt;&gt;"", (E223*0.514)+1.8304,"")</f>
        <v>24.446400000000001</v>
      </c>
      <c r="AA223" s="2">
        <f>IF(F223&lt;&gt;"", (F223*0.514)+1.8304,"")</f>
        <v>10.5684</v>
      </c>
      <c r="AB223" s="2">
        <f>IF(G223&lt;&gt;"", (G223*0.514)+1.8304,"")</f>
        <v>32.156399999999998</v>
      </c>
      <c r="AC223" s="2">
        <f>IF(H223&lt;&gt;"", (H223*0.514)+1.8304,"")</f>
        <v>35.754399999999997</v>
      </c>
    </row>
    <row r="224" spans="1:29" hidden="1" x14ac:dyDescent="0.3">
      <c r="A224" s="1">
        <v>45354.895833333336</v>
      </c>
      <c r="B224">
        <v>76</v>
      </c>
      <c r="C224">
        <v>94</v>
      </c>
      <c r="D224">
        <v>15</v>
      </c>
      <c r="E224">
        <v>32</v>
      </c>
      <c r="F224">
        <v>28</v>
      </c>
      <c r="G224">
        <v>45</v>
      </c>
      <c r="H224">
        <v>53</v>
      </c>
      <c r="V224" s="19">
        <f>A224</f>
        <v>45354.895833333336</v>
      </c>
      <c r="W224" s="2">
        <f>IF(B224&lt;&gt;"", (B224*0.514)+1.8304,"")</f>
        <v>40.894399999999997</v>
      </c>
      <c r="X224" s="2">
        <f>IF(C224&lt;&gt;"", (C224*0.514)+1.8304,"")</f>
        <v>50.1464</v>
      </c>
      <c r="Y224" s="2">
        <f>IF(D224&lt;&gt;"", (D224*0.514)+1.8304,"")</f>
        <v>9.5404</v>
      </c>
      <c r="Z224" s="2">
        <f>IF(E224&lt;&gt;"", (E224*0.514)+1.8304,"")</f>
        <v>18.278400000000001</v>
      </c>
      <c r="AA224" s="2">
        <f>IF(F224&lt;&gt;"", (F224*0.514)+1.8304,"")</f>
        <v>16.2224</v>
      </c>
      <c r="AB224" s="2">
        <f>IF(G224&lt;&gt;"", (G224*0.514)+1.8304,"")</f>
        <v>24.9604</v>
      </c>
      <c r="AC224" s="2">
        <f>IF(H224&lt;&gt;"", (H224*0.514)+1.8304,"")</f>
        <v>29.072400000000002</v>
      </c>
    </row>
    <row r="225" spans="1:29" hidden="1" x14ac:dyDescent="0.3">
      <c r="A225" s="1">
        <v>45354.902777777781</v>
      </c>
      <c r="B225">
        <v>53</v>
      </c>
      <c r="C225">
        <v>91</v>
      </c>
      <c r="D225">
        <v>12</v>
      </c>
      <c r="E225">
        <v>23</v>
      </c>
      <c r="F225">
        <v>23</v>
      </c>
      <c r="G225">
        <v>29</v>
      </c>
      <c r="H225">
        <v>35</v>
      </c>
      <c r="V225" s="19">
        <f>A225</f>
        <v>45354.902777777781</v>
      </c>
      <c r="W225" s="2">
        <f>IF(B225&lt;&gt;"", (B225*0.514)+1.8304,"")</f>
        <v>29.072400000000002</v>
      </c>
      <c r="X225" s="2">
        <f>IF(C225&lt;&gt;"", (C225*0.514)+1.8304,"")</f>
        <v>48.604399999999998</v>
      </c>
      <c r="Y225" s="2">
        <f>IF(D225&lt;&gt;"", (D225*0.514)+1.8304,"")</f>
        <v>7.9984000000000002</v>
      </c>
      <c r="Z225" s="2">
        <f>IF(E225&lt;&gt;"", (E225*0.514)+1.8304,"")</f>
        <v>13.6524</v>
      </c>
      <c r="AA225" s="2">
        <f>IF(F225&lt;&gt;"", (F225*0.514)+1.8304,"")</f>
        <v>13.6524</v>
      </c>
      <c r="AB225" s="2">
        <f>IF(G225&lt;&gt;"", (G225*0.514)+1.8304,"")</f>
        <v>16.7364</v>
      </c>
      <c r="AC225" s="2">
        <f>IF(H225&lt;&gt;"", (H225*0.514)+1.8304,"")</f>
        <v>19.820400000000003</v>
      </c>
    </row>
    <row r="226" spans="1:29" hidden="1" x14ac:dyDescent="0.3">
      <c r="A226" s="1">
        <v>45354.909722222219</v>
      </c>
      <c r="B226">
        <v>47</v>
      </c>
      <c r="C226">
        <v>115</v>
      </c>
      <c r="D226">
        <v>29</v>
      </c>
      <c r="E226">
        <v>13</v>
      </c>
      <c r="F226">
        <v>27</v>
      </c>
      <c r="G226">
        <v>46</v>
      </c>
      <c r="H226">
        <v>33</v>
      </c>
      <c r="V226" s="19">
        <f>A226</f>
        <v>45354.909722222219</v>
      </c>
      <c r="W226" s="2">
        <f>IF(B226&lt;&gt;"", (B226*0.514)+1.8304,"")</f>
        <v>25.988400000000002</v>
      </c>
      <c r="X226" s="2">
        <f>IF(C226&lt;&gt;"", (C226*0.514)+1.8304,"")</f>
        <v>60.940399999999997</v>
      </c>
      <c r="Y226" s="2">
        <f>IF(D226&lt;&gt;"", (D226*0.514)+1.8304,"")</f>
        <v>16.7364</v>
      </c>
      <c r="Z226" s="2">
        <f>IF(E226&lt;&gt;"", (E226*0.514)+1.8304,"")</f>
        <v>8.5123999999999995</v>
      </c>
      <c r="AA226" s="2">
        <f>IF(F226&lt;&gt;"", (F226*0.514)+1.8304,"")</f>
        <v>15.708400000000001</v>
      </c>
      <c r="AB226" s="2">
        <f>IF(G226&lt;&gt;"", (G226*0.514)+1.8304,"")</f>
        <v>25.474400000000003</v>
      </c>
      <c r="AC226" s="2">
        <f>IF(H226&lt;&gt;"", (H226*0.514)+1.8304,"")</f>
        <v>18.792400000000001</v>
      </c>
    </row>
    <row r="227" spans="1:29" hidden="1" x14ac:dyDescent="0.3">
      <c r="A227" s="1">
        <v>45354.916666666664</v>
      </c>
      <c r="B227">
        <v>47</v>
      </c>
      <c r="C227">
        <v>115</v>
      </c>
      <c r="D227">
        <v>28</v>
      </c>
      <c r="E227">
        <v>18</v>
      </c>
      <c r="F227">
        <v>25</v>
      </c>
      <c r="G227">
        <v>30</v>
      </c>
      <c r="H227">
        <v>40</v>
      </c>
      <c r="V227" s="19">
        <f>A227</f>
        <v>45354.916666666664</v>
      </c>
      <c r="W227" s="2">
        <f>IF(B227&lt;&gt;"", (B227*0.514)+1.8304,"")</f>
        <v>25.988400000000002</v>
      </c>
      <c r="X227" s="2">
        <f>IF(C227&lt;&gt;"", (C227*0.514)+1.8304,"")</f>
        <v>60.940399999999997</v>
      </c>
      <c r="Y227" s="2">
        <f>IF(D227&lt;&gt;"", (D227*0.514)+1.8304,"")</f>
        <v>16.2224</v>
      </c>
      <c r="Z227" s="2">
        <f>IF(E227&lt;&gt;"", (E227*0.514)+1.8304,"")</f>
        <v>11.0824</v>
      </c>
      <c r="AA227" s="2">
        <f>IF(F227&lt;&gt;"", (F227*0.514)+1.8304,"")</f>
        <v>14.680399999999999</v>
      </c>
      <c r="AB227" s="2">
        <f>IF(G227&lt;&gt;"", (G227*0.514)+1.8304,"")</f>
        <v>17.250399999999999</v>
      </c>
      <c r="AC227" s="2">
        <f>IF(H227&lt;&gt;"", (H227*0.514)+1.8304,"")</f>
        <v>22.390400000000003</v>
      </c>
    </row>
    <row r="228" spans="1:29" hidden="1" x14ac:dyDescent="0.3">
      <c r="A228" s="1">
        <v>45354.923611111109</v>
      </c>
      <c r="B228">
        <v>23</v>
      </c>
      <c r="C228">
        <v>65</v>
      </c>
      <c r="D228">
        <v>15</v>
      </c>
      <c r="E228">
        <v>6</v>
      </c>
      <c r="F228">
        <v>22</v>
      </c>
      <c r="G228">
        <v>52</v>
      </c>
      <c r="H228">
        <v>38</v>
      </c>
      <c r="V228" s="19">
        <f>A228</f>
        <v>45354.923611111109</v>
      </c>
      <c r="W228" s="2">
        <f>IF(B228&lt;&gt;"", (B228*0.514)+1.8304,"")</f>
        <v>13.6524</v>
      </c>
      <c r="X228" s="2">
        <f>IF(C228&lt;&gt;"", (C228*0.514)+1.8304,"")</f>
        <v>35.240400000000001</v>
      </c>
      <c r="Y228" s="2">
        <f>IF(D228&lt;&gt;"", (D228*0.514)+1.8304,"")</f>
        <v>9.5404</v>
      </c>
      <c r="Z228" s="2">
        <f>IF(E228&lt;&gt;"", (E228*0.514)+1.8304,"")</f>
        <v>4.9144000000000005</v>
      </c>
      <c r="AA228" s="2">
        <f>IF(F228&lt;&gt;"", (F228*0.514)+1.8304,"")</f>
        <v>13.138400000000001</v>
      </c>
      <c r="AB228" s="2">
        <f>IF(G228&lt;&gt;"", (G228*0.514)+1.8304,"")</f>
        <v>28.558400000000002</v>
      </c>
      <c r="AC228" s="2">
        <f>IF(H228&lt;&gt;"", (H228*0.514)+1.8304,"")</f>
        <v>21.362400000000001</v>
      </c>
    </row>
    <row r="229" spans="1:29" hidden="1" x14ac:dyDescent="0.3">
      <c r="A229" s="1">
        <v>45354.930555555555</v>
      </c>
      <c r="B229">
        <v>68</v>
      </c>
      <c r="C229">
        <v>59</v>
      </c>
      <c r="D229">
        <v>21</v>
      </c>
      <c r="E229">
        <v>16</v>
      </c>
      <c r="F229">
        <v>20</v>
      </c>
      <c r="G229">
        <v>46</v>
      </c>
      <c r="H229">
        <v>41</v>
      </c>
      <c r="V229" s="19">
        <f>A229</f>
        <v>45354.930555555555</v>
      </c>
      <c r="W229" s="2">
        <f>IF(B229&lt;&gt;"", (B229*0.514)+1.8304,"")</f>
        <v>36.782399999999996</v>
      </c>
      <c r="X229" s="2">
        <f>IF(C229&lt;&gt;"", (C229*0.514)+1.8304,"")</f>
        <v>32.156399999999998</v>
      </c>
      <c r="Y229" s="2">
        <f>IF(D229&lt;&gt;"", (D229*0.514)+1.8304,"")</f>
        <v>12.624400000000001</v>
      </c>
      <c r="Z229" s="2">
        <f>IF(E229&lt;&gt;"", (E229*0.514)+1.8304,"")</f>
        <v>10.054400000000001</v>
      </c>
      <c r="AA229" s="2">
        <f>IF(F229&lt;&gt;"", (F229*0.514)+1.8304,"")</f>
        <v>12.110400000000002</v>
      </c>
      <c r="AB229" s="2">
        <f>IF(G229&lt;&gt;"", (G229*0.514)+1.8304,"")</f>
        <v>25.474400000000003</v>
      </c>
      <c r="AC229" s="2">
        <f>IF(H229&lt;&gt;"", (H229*0.514)+1.8304,"")</f>
        <v>22.904400000000003</v>
      </c>
    </row>
    <row r="230" spans="1:29" hidden="1" x14ac:dyDescent="0.3">
      <c r="A230" s="1">
        <v>45354.9375</v>
      </c>
      <c r="B230">
        <v>105</v>
      </c>
      <c r="C230">
        <v>81</v>
      </c>
      <c r="D230">
        <v>27</v>
      </c>
      <c r="E230">
        <v>44</v>
      </c>
      <c r="F230">
        <v>24</v>
      </c>
      <c r="G230">
        <v>46</v>
      </c>
      <c r="H230">
        <v>30</v>
      </c>
      <c r="V230" s="19">
        <f>A230</f>
        <v>45354.9375</v>
      </c>
      <c r="W230" s="2">
        <f>IF(B230&lt;&gt;"", (B230*0.514)+1.8304,"")</f>
        <v>55.800399999999996</v>
      </c>
      <c r="X230" s="2">
        <f>IF(C230&lt;&gt;"", (C230*0.514)+1.8304,"")</f>
        <v>43.464399999999998</v>
      </c>
      <c r="Y230" s="2">
        <f>IF(D230&lt;&gt;"", (D230*0.514)+1.8304,"")</f>
        <v>15.708400000000001</v>
      </c>
      <c r="Z230" s="2">
        <f>IF(E230&lt;&gt;"", (E230*0.514)+1.8304,"")</f>
        <v>24.446400000000001</v>
      </c>
      <c r="AA230" s="2">
        <f>IF(F230&lt;&gt;"", (F230*0.514)+1.8304,"")</f>
        <v>14.166399999999999</v>
      </c>
      <c r="AB230" s="2">
        <f>IF(G230&lt;&gt;"", (G230*0.514)+1.8304,"")</f>
        <v>25.474400000000003</v>
      </c>
      <c r="AC230" s="2">
        <f>IF(H230&lt;&gt;"", (H230*0.514)+1.8304,"")</f>
        <v>17.250399999999999</v>
      </c>
    </row>
    <row r="231" spans="1:29" hidden="1" x14ac:dyDescent="0.3">
      <c r="A231" s="1">
        <v>45354.944444444445</v>
      </c>
      <c r="B231">
        <v>119</v>
      </c>
      <c r="C231">
        <v>119</v>
      </c>
      <c r="D231">
        <v>47</v>
      </c>
      <c r="E231">
        <v>14</v>
      </c>
      <c r="F231">
        <v>22</v>
      </c>
      <c r="G231">
        <v>30</v>
      </c>
      <c r="H231">
        <v>50</v>
      </c>
      <c r="V231" s="19">
        <f>A231</f>
        <v>45354.944444444445</v>
      </c>
      <c r="W231" s="2">
        <f>IF(B231&lt;&gt;"", (B231*0.514)+1.8304,"")</f>
        <v>62.996400000000001</v>
      </c>
      <c r="X231" s="2">
        <f>IF(C231&lt;&gt;"", (C231*0.514)+1.8304,"")</f>
        <v>62.996400000000001</v>
      </c>
      <c r="Y231" s="2">
        <f>IF(D231&lt;&gt;"", (D231*0.514)+1.8304,"")</f>
        <v>25.988400000000002</v>
      </c>
      <c r="Z231" s="2">
        <f>IF(E231&lt;&gt;"", (E231*0.514)+1.8304,"")</f>
        <v>9.0263999999999989</v>
      </c>
      <c r="AA231" s="2">
        <f>IF(F231&lt;&gt;"", (F231*0.514)+1.8304,"")</f>
        <v>13.138400000000001</v>
      </c>
      <c r="AB231" s="2">
        <f>IF(G231&lt;&gt;"", (G231*0.514)+1.8304,"")</f>
        <v>17.250399999999999</v>
      </c>
      <c r="AC231" s="2">
        <f>IF(H231&lt;&gt;"", (H231*0.514)+1.8304,"")</f>
        <v>27.5304</v>
      </c>
    </row>
    <row r="232" spans="1:29" hidden="1" x14ac:dyDescent="0.3">
      <c r="A232" s="1">
        <v>45354.951388888891</v>
      </c>
      <c r="B232">
        <v>100</v>
      </c>
      <c r="C232">
        <v>100</v>
      </c>
      <c r="D232">
        <v>21</v>
      </c>
      <c r="E232">
        <v>8</v>
      </c>
      <c r="F232">
        <v>19</v>
      </c>
      <c r="G232">
        <v>78</v>
      </c>
      <c r="H232">
        <v>48</v>
      </c>
      <c r="V232" s="19">
        <f>A232</f>
        <v>45354.951388888891</v>
      </c>
      <c r="W232" s="2">
        <f>IF(B232&lt;&gt;"", (B232*0.514)+1.8304,"")</f>
        <v>53.230399999999996</v>
      </c>
      <c r="X232" s="2">
        <f>IF(C232&lt;&gt;"", (C232*0.514)+1.8304,"")</f>
        <v>53.230399999999996</v>
      </c>
      <c r="Y232" s="2">
        <f>IF(D232&lt;&gt;"", (D232*0.514)+1.8304,"")</f>
        <v>12.624400000000001</v>
      </c>
      <c r="Z232" s="2">
        <f>IF(E232&lt;&gt;"", (E232*0.514)+1.8304,"")</f>
        <v>5.9424000000000001</v>
      </c>
      <c r="AA232" s="2">
        <f>IF(F232&lt;&gt;"", (F232*0.514)+1.8304,"")</f>
        <v>11.596399999999999</v>
      </c>
      <c r="AB232" s="2">
        <f>IF(G232&lt;&gt;"", (G232*0.514)+1.8304,"")</f>
        <v>41.922399999999996</v>
      </c>
      <c r="AC232" s="2">
        <f>IF(H232&lt;&gt;"", (H232*0.514)+1.8304,"")</f>
        <v>26.502400000000002</v>
      </c>
    </row>
    <row r="233" spans="1:29" hidden="1" x14ac:dyDescent="0.3">
      <c r="A233" s="1">
        <v>45354.958333333336</v>
      </c>
      <c r="B233">
        <v>67</v>
      </c>
      <c r="C233">
        <v>92</v>
      </c>
      <c r="D233">
        <v>18</v>
      </c>
      <c r="E233">
        <v>4</v>
      </c>
      <c r="F233">
        <v>42</v>
      </c>
      <c r="G233">
        <v>17</v>
      </c>
      <c r="H233">
        <v>33</v>
      </c>
      <c r="V233" s="19">
        <f>A233</f>
        <v>45354.958333333336</v>
      </c>
      <c r="W233" s="2">
        <f>IF(B233&lt;&gt;"", (B233*0.514)+1.8304,"")</f>
        <v>36.2684</v>
      </c>
      <c r="X233" s="2">
        <f>IF(C233&lt;&gt;"", (C233*0.514)+1.8304,"")</f>
        <v>49.118400000000001</v>
      </c>
      <c r="Y233" s="2">
        <f>IF(D233&lt;&gt;"", (D233*0.514)+1.8304,"")</f>
        <v>11.0824</v>
      </c>
      <c r="Z233" s="2">
        <f>IF(E233&lt;&gt;"", (E233*0.514)+1.8304,"")</f>
        <v>3.8864000000000001</v>
      </c>
      <c r="AA233" s="2">
        <f>IF(F233&lt;&gt;"", (F233*0.514)+1.8304,"")</f>
        <v>23.418400000000002</v>
      </c>
      <c r="AB233" s="2">
        <f>IF(G233&lt;&gt;"", (G233*0.514)+1.8304,"")</f>
        <v>10.5684</v>
      </c>
      <c r="AC233" s="2">
        <f>IF(H233&lt;&gt;"", (H233*0.514)+1.8304,"")</f>
        <v>18.792400000000001</v>
      </c>
    </row>
    <row r="234" spans="1:29" hidden="1" x14ac:dyDescent="0.3">
      <c r="A234" s="1">
        <v>45354.965277777781</v>
      </c>
      <c r="B234">
        <v>49</v>
      </c>
      <c r="C234">
        <v>93</v>
      </c>
      <c r="D234">
        <v>23</v>
      </c>
      <c r="E234">
        <v>7</v>
      </c>
      <c r="F234">
        <v>58</v>
      </c>
      <c r="G234">
        <v>41</v>
      </c>
      <c r="H234">
        <v>38</v>
      </c>
      <c r="V234" s="19">
        <f>A234</f>
        <v>45354.965277777781</v>
      </c>
      <c r="W234" s="2">
        <f>IF(B234&lt;&gt;"", (B234*0.514)+1.8304,"")</f>
        <v>27.016400000000001</v>
      </c>
      <c r="X234" s="2">
        <f>IF(C234&lt;&gt;"", (C234*0.514)+1.8304,"")</f>
        <v>49.632399999999997</v>
      </c>
      <c r="Y234" s="2">
        <f>IF(D234&lt;&gt;"", (D234*0.514)+1.8304,"")</f>
        <v>13.6524</v>
      </c>
      <c r="Z234" s="2">
        <f>IF(E234&lt;&gt;"", (E234*0.514)+1.8304,"")</f>
        <v>5.4283999999999999</v>
      </c>
      <c r="AA234" s="2">
        <f>IF(F234&lt;&gt;"", (F234*0.514)+1.8304,"")</f>
        <v>31.642400000000002</v>
      </c>
      <c r="AB234" s="2">
        <f>IF(G234&lt;&gt;"", (G234*0.514)+1.8304,"")</f>
        <v>22.904400000000003</v>
      </c>
      <c r="AC234" s="2">
        <f>IF(H234&lt;&gt;"", (H234*0.514)+1.8304,"")</f>
        <v>21.362400000000001</v>
      </c>
    </row>
    <row r="235" spans="1:29" hidden="1" x14ac:dyDescent="0.3">
      <c r="A235" s="1">
        <v>45354.972222222219</v>
      </c>
      <c r="B235">
        <v>44</v>
      </c>
      <c r="C235">
        <v>78</v>
      </c>
      <c r="D235">
        <v>29</v>
      </c>
      <c r="E235">
        <v>15</v>
      </c>
      <c r="F235">
        <v>38</v>
      </c>
      <c r="G235">
        <v>19</v>
      </c>
      <c r="H235">
        <v>51</v>
      </c>
      <c r="V235" s="19">
        <f>A235</f>
        <v>45354.972222222219</v>
      </c>
      <c r="W235" s="2">
        <f>IF(B235&lt;&gt;"", (B235*0.514)+1.8304,"")</f>
        <v>24.446400000000001</v>
      </c>
      <c r="X235" s="2">
        <f>IF(C235&lt;&gt;"", (C235*0.514)+1.8304,"")</f>
        <v>41.922399999999996</v>
      </c>
      <c r="Y235" s="2">
        <f>IF(D235&lt;&gt;"", (D235*0.514)+1.8304,"")</f>
        <v>16.7364</v>
      </c>
      <c r="Z235" s="2">
        <f>IF(E235&lt;&gt;"", (E235*0.514)+1.8304,"")</f>
        <v>9.5404</v>
      </c>
      <c r="AA235" s="2">
        <f>IF(F235&lt;&gt;"", (F235*0.514)+1.8304,"")</f>
        <v>21.362400000000001</v>
      </c>
      <c r="AB235" s="2">
        <f>IF(G235&lt;&gt;"", (G235*0.514)+1.8304,"")</f>
        <v>11.596399999999999</v>
      </c>
      <c r="AC235" s="2">
        <f>IF(H235&lt;&gt;"", (H235*0.514)+1.8304,"")</f>
        <v>28.044400000000003</v>
      </c>
    </row>
    <row r="236" spans="1:29" hidden="1" x14ac:dyDescent="0.3">
      <c r="A236" s="1">
        <v>45354.979166666664</v>
      </c>
      <c r="B236">
        <v>62</v>
      </c>
      <c r="C236">
        <v>87</v>
      </c>
      <c r="D236">
        <v>30</v>
      </c>
      <c r="E236">
        <v>9</v>
      </c>
      <c r="F236">
        <v>23</v>
      </c>
      <c r="G236">
        <v>23</v>
      </c>
      <c r="H236">
        <v>43</v>
      </c>
      <c r="V236" s="19">
        <f>A236</f>
        <v>45354.979166666664</v>
      </c>
      <c r="W236" s="2">
        <f>IF(B236&lt;&gt;"", (B236*0.514)+1.8304,"")</f>
        <v>33.698399999999999</v>
      </c>
      <c r="X236" s="2">
        <f>IF(C236&lt;&gt;"", (C236*0.514)+1.8304,"")</f>
        <v>46.548400000000001</v>
      </c>
      <c r="Y236" s="2">
        <f>IF(D236&lt;&gt;"", (D236*0.514)+1.8304,"")</f>
        <v>17.250399999999999</v>
      </c>
      <c r="Z236" s="2">
        <f>IF(E236&lt;&gt;"", (E236*0.514)+1.8304,"")</f>
        <v>6.4564000000000004</v>
      </c>
      <c r="AA236" s="2">
        <f>IF(F236&lt;&gt;"", (F236*0.514)+1.8304,"")</f>
        <v>13.6524</v>
      </c>
      <c r="AB236" s="2">
        <f>IF(G236&lt;&gt;"", (G236*0.514)+1.8304,"")</f>
        <v>13.6524</v>
      </c>
      <c r="AC236" s="2">
        <f>IF(H236&lt;&gt;"", (H236*0.514)+1.8304,"")</f>
        <v>23.932400000000001</v>
      </c>
    </row>
    <row r="237" spans="1:29" hidden="1" x14ac:dyDescent="0.3">
      <c r="A237" s="1">
        <v>45354.986111111109</v>
      </c>
      <c r="B237">
        <v>38</v>
      </c>
      <c r="C237">
        <v>68</v>
      </c>
      <c r="D237">
        <v>43</v>
      </c>
      <c r="E237">
        <v>8</v>
      </c>
      <c r="F237">
        <v>12</v>
      </c>
      <c r="G237">
        <v>16</v>
      </c>
      <c r="H237">
        <v>72</v>
      </c>
      <c r="V237" s="19">
        <f>A237</f>
        <v>45354.986111111109</v>
      </c>
      <c r="W237" s="2">
        <f>IF(B237&lt;&gt;"", (B237*0.514)+1.8304,"")</f>
        <v>21.362400000000001</v>
      </c>
      <c r="X237" s="2">
        <f>IF(C237&lt;&gt;"", (C237*0.514)+1.8304,"")</f>
        <v>36.782399999999996</v>
      </c>
      <c r="Y237" s="2">
        <f>IF(D237&lt;&gt;"", (D237*0.514)+1.8304,"")</f>
        <v>23.932400000000001</v>
      </c>
      <c r="Z237" s="2">
        <f>IF(E237&lt;&gt;"", (E237*0.514)+1.8304,"")</f>
        <v>5.9424000000000001</v>
      </c>
      <c r="AA237" s="2">
        <f>IF(F237&lt;&gt;"", (F237*0.514)+1.8304,"")</f>
        <v>7.9984000000000002</v>
      </c>
      <c r="AB237" s="2">
        <f>IF(G237&lt;&gt;"", (G237*0.514)+1.8304,"")</f>
        <v>10.054400000000001</v>
      </c>
      <c r="AC237" s="2">
        <f>IF(H237&lt;&gt;"", (H237*0.514)+1.8304,"")</f>
        <v>38.8384</v>
      </c>
    </row>
    <row r="238" spans="1:29" hidden="1" x14ac:dyDescent="0.3">
      <c r="A238" s="1">
        <v>45354.993055555555</v>
      </c>
      <c r="B238">
        <v>33</v>
      </c>
      <c r="C238">
        <v>66</v>
      </c>
      <c r="D238">
        <v>36</v>
      </c>
      <c r="E238">
        <v>3</v>
      </c>
      <c r="F238">
        <v>16</v>
      </c>
      <c r="G238">
        <v>22</v>
      </c>
      <c r="H238">
        <v>136</v>
      </c>
      <c r="V238" s="19">
        <f>A238</f>
        <v>45354.993055555555</v>
      </c>
      <c r="W238" s="2">
        <f>IF(B238&lt;&gt;"", (B238*0.514)+1.8304,"")</f>
        <v>18.792400000000001</v>
      </c>
      <c r="X238" s="2">
        <f>IF(C238&lt;&gt;"", (C238*0.514)+1.8304,"")</f>
        <v>35.754399999999997</v>
      </c>
      <c r="Y238" s="2">
        <f>IF(D238&lt;&gt;"", (D238*0.514)+1.8304,"")</f>
        <v>20.334400000000002</v>
      </c>
      <c r="Z238" s="2">
        <f>IF(E238&lt;&gt;"", (E238*0.514)+1.8304,"")</f>
        <v>3.3723999999999998</v>
      </c>
      <c r="AA238" s="2">
        <f>IF(F238&lt;&gt;"", (F238*0.514)+1.8304,"")</f>
        <v>10.054400000000001</v>
      </c>
      <c r="AB238" s="2">
        <f>IF(G238&lt;&gt;"", (G238*0.514)+1.8304,"")</f>
        <v>13.138400000000001</v>
      </c>
      <c r="AC238" s="2">
        <f>IF(H238&lt;&gt;"", (H238*0.514)+1.8304,"")</f>
        <v>71.734399999999994</v>
      </c>
    </row>
    <row r="239" spans="1:29" hidden="1" x14ac:dyDescent="0.3">
      <c r="A239" s="1">
        <v>45355</v>
      </c>
      <c r="B239">
        <v>43</v>
      </c>
      <c r="C239">
        <v>72</v>
      </c>
      <c r="D239">
        <v>43</v>
      </c>
      <c r="E239">
        <v>4</v>
      </c>
      <c r="F239">
        <v>25</v>
      </c>
      <c r="G239">
        <v>56</v>
      </c>
      <c r="H239">
        <v>106</v>
      </c>
      <c r="V239" s="19">
        <f>A239</f>
        <v>45355</v>
      </c>
      <c r="W239" s="2">
        <f>IF(B239&lt;&gt;"", (B239*0.514)+1.8304,"")</f>
        <v>23.932400000000001</v>
      </c>
      <c r="X239" s="2">
        <f>IF(C239&lt;&gt;"", (C239*0.514)+1.8304,"")</f>
        <v>38.8384</v>
      </c>
      <c r="Y239" s="2">
        <f>IF(D239&lt;&gt;"", (D239*0.514)+1.8304,"")</f>
        <v>23.932400000000001</v>
      </c>
      <c r="Z239" s="2">
        <f>IF(E239&lt;&gt;"", (E239*0.514)+1.8304,"")</f>
        <v>3.8864000000000001</v>
      </c>
      <c r="AA239" s="2">
        <f>IF(F239&lt;&gt;"", (F239*0.514)+1.8304,"")</f>
        <v>14.680399999999999</v>
      </c>
      <c r="AB239" s="2">
        <f>IF(G239&lt;&gt;"", (G239*0.514)+1.8304,"")</f>
        <v>30.6144</v>
      </c>
      <c r="AC239" s="2">
        <f>IF(H239&lt;&gt;"", (H239*0.514)+1.8304,"")</f>
        <v>56.314399999999999</v>
      </c>
    </row>
    <row r="240" spans="1:29" hidden="1" x14ac:dyDescent="0.3">
      <c r="A240" s="1">
        <v>45355.006944444445</v>
      </c>
      <c r="B240">
        <v>48</v>
      </c>
      <c r="C240">
        <v>39</v>
      </c>
      <c r="D240">
        <v>17</v>
      </c>
      <c r="E240">
        <v>6</v>
      </c>
      <c r="F240">
        <v>18</v>
      </c>
      <c r="G240">
        <v>63</v>
      </c>
      <c r="H240">
        <v>89</v>
      </c>
      <c r="V240" s="19">
        <f>A240</f>
        <v>45355.006944444445</v>
      </c>
      <c r="W240" s="2">
        <f>IF(B240&lt;&gt;"", (B240*0.514)+1.8304,"")</f>
        <v>26.502400000000002</v>
      </c>
      <c r="X240" s="2">
        <f>IF(C240&lt;&gt;"", (C240*0.514)+1.8304,"")</f>
        <v>21.8764</v>
      </c>
      <c r="Y240" s="2">
        <f>IF(D240&lt;&gt;"", (D240*0.514)+1.8304,"")</f>
        <v>10.5684</v>
      </c>
      <c r="Z240" s="2">
        <f>IF(E240&lt;&gt;"", (E240*0.514)+1.8304,"")</f>
        <v>4.9144000000000005</v>
      </c>
      <c r="AA240" s="2">
        <f>IF(F240&lt;&gt;"", (F240*0.514)+1.8304,"")</f>
        <v>11.0824</v>
      </c>
      <c r="AB240" s="2">
        <f>IF(G240&lt;&gt;"", (G240*0.514)+1.8304,"")</f>
        <v>34.212399999999995</v>
      </c>
      <c r="AC240" s="2">
        <f>IF(H240&lt;&gt;"", (H240*0.514)+1.8304,"")</f>
        <v>47.5764</v>
      </c>
    </row>
    <row r="241" spans="1:29" hidden="1" x14ac:dyDescent="0.3">
      <c r="A241" s="1">
        <v>45355.013888888891</v>
      </c>
      <c r="B241">
        <v>39</v>
      </c>
      <c r="C241">
        <v>14</v>
      </c>
      <c r="D241">
        <v>10</v>
      </c>
      <c r="E241">
        <v>10</v>
      </c>
      <c r="F241">
        <v>12</v>
      </c>
      <c r="G241">
        <v>14</v>
      </c>
      <c r="H241">
        <v>151</v>
      </c>
      <c r="V241" s="19">
        <f>A241</f>
        <v>45355.013888888891</v>
      </c>
      <c r="W241" s="2">
        <f>IF(B241&lt;&gt;"", (B241*0.514)+1.8304,"")</f>
        <v>21.8764</v>
      </c>
      <c r="X241" s="2">
        <f>IF(C241&lt;&gt;"", (C241*0.514)+1.8304,"")</f>
        <v>9.0263999999999989</v>
      </c>
      <c r="Y241" s="2">
        <f>IF(D241&lt;&gt;"", (D241*0.514)+1.8304,"")</f>
        <v>6.9704000000000006</v>
      </c>
      <c r="Z241" s="2">
        <f>IF(E241&lt;&gt;"", (E241*0.514)+1.8304,"")</f>
        <v>6.9704000000000006</v>
      </c>
      <c r="AA241" s="2">
        <f>IF(F241&lt;&gt;"", (F241*0.514)+1.8304,"")</f>
        <v>7.9984000000000002</v>
      </c>
      <c r="AB241" s="2">
        <f>IF(G241&lt;&gt;"", (G241*0.514)+1.8304,"")</f>
        <v>9.0263999999999989</v>
      </c>
      <c r="AC241" s="2">
        <f>IF(H241&lt;&gt;"", (H241*0.514)+1.8304,"")</f>
        <v>79.444400000000002</v>
      </c>
    </row>
    <row r="242" spans="1:29" hidden="1" x14ac:dyDescent="0.3">
      <c r="A242" s="1">
        <v>45355.020833333336</v>
      </c>
      <c r="B242">
        <v>28</v>
      </c>
      <c r="C242">
        <v>0</v>
      </c>
      <c r="D242">
        <v>18</v>
      </c>
      <c r="E242">
        <v>4</v>
      </c>
      <c r="F242">
        <v>8</v>
      </c>
      <c r="G242">
        <v>4</v>
      </c>
      <c r="H242">
        <v>126</v>
      </c>
      <c r="V242" s="19">
        <f>A242</f>
        <v>45355.020833333336</v>
      </c>
      <c r="W242" s="2">
        <f>IF(B242&lt;&gt;"", (B242*0.514)+1.8304,"")</f>
        <v>16.2224</v>
      </c>
      <c r="X242" s="2">
        <f>IF(C242&lt;&gt;"", (C242*0.514)+1.8304,"")</f>
        <v>1.8304</v>
      </c>
      <c r="Y242" s="2">
        <f>IF(D242&lt;&gt;"", (D242*0.514)+1.8304,"")</f>
        <v>11.0824</v>
      </c>
      <c r="Z242" s="2">
        <f>IF(E242&lt;&gt;"", (E242*0.514)+1.8304,"")</f>
        <v>3.8864000000000001</v>
      </c>
      <c r="AA242" s="2">
        <f>IF(F242&lt;&gt;"", (F242*0.514)+1.8304,"")</f>
        <v>5.9424000000000001</v>
      </c>
      <c r="AB242" s="2">
        <f>IF(G242&lt;&gt;"", (G242*0.514)+1.8304,"")</f>
        <v>3.8864000000000001</v>
      </c>
      <c r="AC242" s="2">
        <f>IF(H242&lt;&gt;"", (H242*0.514)+1.8304,"")</f>
        <v>66.594399999999993</v>
      </c>
    </row>
    <row r="243" spans="1:29" hidden="1" x14ac:dyDescent="0.3">
      <c r="A243" s="1">
        <v>45355.027777777781</v>
      </c>
      <c r="B243">
        <v>32</v>
      </c>
      <c r="C243">
        <v>16</v>
      </c>
      <c r="D243">
        <v>42</v>
      </c>
      <c r="E243">
        <v>1</v>
      </c>
      <c r="F243">
        <v>19</v>
      </c>
      <c r="G243">
        <v>44</v>
      </c>
      <c r="H243">
        <v>132</v>
      </c>
      <c r="V243" s="19">
        <f>A243</f>
        <v>45355.027777777781</v>
      </c>
      <c r="W243" s="2">
        <f>IF(B243&lt;&gt;"", (B243*0.514)+1.8304,"")</f>
        <v>18.278400000000001</v>
      </c>
      <c r="X243" s="2">
        <f>IF(C243&lt;&gt;"", (C243*0.514)+1.8304,"")</f>
        <v>10.054400000000001</v>
      </c>
      <c r="Y243" s="2">
        <f>IF(D243&lt;&gt;"", (D243*0.514)+1.8304,"")</f>
        <v>23.418400000000002</v>
      </c>
      <c r="Z243" s="2">
        <f>IF(E243&lt;&gt;"", (E243*0.514)+1.8304,"")</f>
        <v>2.3444000000000003</v>
      </c>
      <c r="AA243" s="2">
        <f>IF(F243&lt;&gt;"", (F243*0.514)+1.8304,"")</f>
        <v>11.596399999999999</v>
      </c>
      <c r="AB243" s="2">
        <f>IF(G243&lt;&gt;"", (G243*0.514)+1.8304,"")</f>
        <v>24.446400000000001</v>
      </c>
      <c r="AC243" s="2">
        <f>IF(H243&lt;&gt;"", (H243*0.514)+1.8304,"")</f>
        <v>69.678399999999996</v>
      </c>
    </row>
    <row r="244" spans="1:29" hidden="1" x14ac:dyDescent="0.3">
      <c r="A244" s="1">
        <v>45355.034722222219</v>
      </c>
      <c r="B244">
        <v>54</v>
      </c>
      <c r="C244">
        <v>16</v>
      </c>
      <c r="D244">
        <v>54</v>
      </c>
      <c r="E244">
        <v>4</v>
      </c>
      <c r="F244">
        <v>22</v>
      </c>
      <c r="G244">
        <v>38</v>
      </c>
      <c r="H244">
        <v>139</v>
      </c>
      <c r="V244" s="19">
        <f>A244</f>
        <v>45355.034722222219</v>
      </c>
      <c r="W244" s="2">
        <f>IF(B244&lt;&gt;"", (B244*0.514)+1.8304,"")</f>
        <v>29.586400000000001</v>
      </c>
      <c r="X244" s="2">
        <f>IF(C244&lt;&gt;"", (C244*0.514)+1.8304,"")</f>
        <v>10.054400000000001</v>
      </c>
      <c r="Y244" s="2">
        <f>IF(D244&lt;&gt;"", (D244*0.514)+1.8304,"")</f>
        <v>29.586400000000001</v>
      </c>
      <c r="Z244" s="2">
        <f>IF(E244&lt;&gt;"", (E244*0.514)+1.8304,"")</f>
        <v>3.8864000000000001</v>
      </c>
      <c r="AA244" s="2">
        <f>IF(F244&lt;&gt;"", (F244*0.514)+1.8304,"")</f>
        <v>13.138400000000001</v>
      </c>
      <c r="AB244" s="2">
        <f>IF(G244&lt;&gt;"", (G244*0.514)+1.8304,"")</f>
        <v>21.362400000000001</v>
      </c>
      <c r="AC244" s="2">
        <f>IF(H244&lt;&gt;"", (H244*0.514)+1.8304,"")</f>
        <v>73.276399999999995</v>
      </c>
    </row>
    <row r="245" spans="1:29" hidden="1" x14ac:dyDescent="0.3">
      <c r="A245" s="1">
        <v>45355.041666666664</v>
      </c>
      <c r="B245">
        <v>56</v>
      </c>
      <c r="C245">
        <v>12</v>
      </c>
      <c r="D245">
        <v>50</v>
      </c>
      <c r="E245">
        <v>9</v>
      </c>
      <c r="F245">
        <v>34</v>
      </c>
      <c r="G245">
        <v>24</v>
      </c>
      <c r="H245">
        <v>119</v>
      </c>
      <c r="V245" s="19">
        <f>A245</f>
        <v>45355.041666666664</v>
      </c>
      <c r="W245" s="2">
        <f>IF(B245&lt;&gt;"", (B245*0.514)+1.8304,"")</f>
        <v>30.6144</v>
      </c>
      <c r="X245" s="2">
        <f>IF(C245&lt;&gt;"", (C245*0.514)+1.8304,"")</f>
        <v>7.9984000000000002</v>
      </c>
      <c r="Y245" s="2">
        <f>IF(D245&lt;&gt;"", (D245*0.514)+1.8304,"")</f>
        <v>27.5304</v>
      </c>
      <c r="Z245" s="2">
        <f>IF(E245&lt;&gt;"", (E245*0.514)+1.8304,"")</f>
        <v>6.4564000000000004</v>
      </c>
      <c r="AA245" s="2">
        <f>IF(F245&lt;&gt;"", (F245*0.514)+1.8304,"")</f>
        <v>19.3064</v>
      </c>
      <c r="AB245" s="2">
        <f>IF(G245&lt;&gt;"", (G245*0.514)+1.8304,"")</f>
        <v>14.166399999999999</v>
      </c>
      <c r="AC245" s="2">
        <f>IF(H245&lt;&gt;"", (H245*0.514)+1.8304,"")</f>
        <v>62.996400000000001</v>
      </c>
    </row>
    <row r="246" spans="1:29" hidden="1" x14ac:dyDescent="0.3">
      <c r="A246" s="1">
        <v>45355.048611111109</v>
      </c>
      <c r="B246">
        <v>36</v>
      </c>
      <c r="C246">
        <v>10</v>
      </c>
      <c r="D246">
        <v>21</v>
      </c>
      <c r="E246">
        <v>6</v>
      </c>
      <c r="F246">
        <v>42</v>
      </c>
      <c r="G246">
        <v>2</v>
      </c>
      <c r="H246">
        <v>125</v>
      </c>
      <c r="V246" s="19">
        <f>A246</f>
        <v>45355.048611111109</v>
      </c>
      <c r="W246" s="2">
        <f>IF(B246&lt;&gt;"", (B246*0.514)+1.8304,"")</f>
        <v>20.334400000000002</v>
      </c>
      <c r="X246" s="2">
        <f>IF(C246&lt;&gt;"", (C246*0.514)+1.8304,"")</f>
        <v>6.9704000000000006</v>
      </c>
      <c r="Y246" s="2">
        <f>IF(D246&lt;&gt;"", (D246*0.514)+1.8304,"")</f>
        <v>12.624400000000001</v>
      </c>
      <c r="Z246" s="2">
        <f>IF(E246&lt;&gt;"", (E246*0.514)+1.8304,"")</f>
        <v>4.9144000000000005</v>
      </c>
      <c r="AA246" s="2">
        <f>IF(F246&lt;&gt;"", (F246*0.514)+1.8304,"")</f>
        <v>23.418400000000002</v>
      </c>
      <c r="AB246" s="2">
        <f>IF(G246&lt;&gt;"", (G246*0.514)+1.8304,"")</f>
        <v>2.8584000000000001</v>
      </c>
      <c r="AC246" s="2">
        <f>IF(H246&lt;&gt;"", (H246*0.514)+1.8304,"")</f>
        <v>66.080399999999997</v>
      </c>
    </row>
    <row r="247" spans="1:29" hidden="1" x14ac:dyDescent="0.3">
      <c r="A247" s="1">
        <v>45355.055555555555</v>
      </c>
      <c r="B247">
        <v>36</v>
      </c>
      <c r="C247">
        <v>3</v>
      </c>
      <c r="D247">
        <v>15</v>
      </c>
      <c r="E247">
        <v>8</v>
      </c>
      <c r="F247">
        <v>53</v>
      </c>
      <c r="G247">
        <v>0</v>
      </c>
      <c r="H247">
        <v>106</v>
      </c>
      <c r="V247" s="19">
        <f>A247</f>
        <v>45355.055555555555</v>
      </c>
      <c r="W247" s="2">
        <f>IF(B247&lt;&gt;"", (B247*0.514)+1.8304,"")</f>
        <v>20.334400000000002</v>
      </c>
      <c r="X247" s="2">
        <f>IF(C247&lt;&gt;"", (C247*0.514)+1.8304,"")</f>
        <v>3.3723999999999998</v>
      </c>
      <c r="Y247" s="2">
        <f>IF(D247&lt;&gt;"", (D247*0.514)+1.8304,"")</f>
        <v>9.5404</v>
      </c>
      <c r="Z247" s="2">
        <f>IF(E247&lt;&gt;"", (E247*0.514)+1.8304,"")</f>
        <v>5.9424000000000001</v>
      </c>
      <c r="AA247" s="2">
        <f>IF(F247&lt;&gt;"", (F247*0.514)+1.8304,"")</f>
        <v>29.072400000000002</v>
      </c>
      <c r="AB247" s="2">
        <f>IF(G247&lt;&gt;"", (G247*0.514)+1.8304,"")</f>
        <v>1.8304</v>
      </c>
      <c r="AC247" s="2">
        <f>IF(H247&lt;&gt;"", (H247*0.514)+1.8304,"")</f>
        <v>56.314399999999999</v>
      </c>
    </row>
    <row r="248" spans="1:29" hidden="1" x14ac:dyDescent="0.3">
      <c r="A248" s="1">
        <v>45355.0625</v>
      </c>
      <c r="B248">
        <v>16</v>
      </c>
      <c r="C248">
        <v>2</v>
      </c>
      <c r="D248">
        <v>9</v>
      </c>
      <c r="E248">
        <v>5</v>
      </c>
      <c r="F248">
        <v>74</v>
      </c>
      <c r="G248">
        <v>20</v>
      </c>
      <c r="H248">
        <v>68</v>
      </c>
      <c r="V248" s="19">
        <f>A248</f>
        <v>45355.0625</v>
      </c>
      <c r="W248" s="2">
        <f>IF(B248&lt;&gt;"", (B248*0.514)+1.8304,"")</f>
        <v>10.054400000000001</v>
      </c>
      <c r="X248" s="2">
        <f>IF(C248&lt;&gt;"", (C248*0.514)+1.8304,"")</f>
        <v>2.8584000000000001</v>
      </c>
      <c r="Y248" s="2">
        <f>IF(D248&lt;&gt;"", (D248*0.514)+1.8304,"")</f>
        <v>6.4564000000000004</v>
      </c>
      <c r="Z248" s="2">
        <f>IF(E248&lt;&gt;"", (E248*0.514)+1.8304,"")</f>
        <v>4.4004000000000003</v>
      </c>
      <c r="AA248" s="2">
        <f>IF(F248&lt;&gt;"", (F248*0.514)+1.8304,"")</f>
        <v>39.866399999999999</v>
      </c>
      <c r="AB248" s="2">
        <f>IF(G248&lt;&gt;"", (G248*0.514)+1.8304,"")</f>
        <v>12.110400000000002</v>
      </c>
      <c r="AC248" s="2">
        <f>IF(H248&lt;&gt;"", (H248*0.514)+1.8304,"")</f>
        <v>36.782399999999996</v>
      </c>
    </row>
    <row r="249" spans="1:29" hidden="1" x14ac:dyDescent="0.3">
      <c r="A249" s="1">
        <v>45355.069444444445</v>
      </c>
      <c r="B249">
        <v>10</v>
      </c>
      <c r="C249">
        <v>24</v>
      </c>
      <c r="D249">
        <v>15</v>
      </c>
      <c r="E249">
        <v>5</v>
      </c>
      <c r="F249">
        <v>60</v>
      </c>
      <c r="G249">
        <v>40</v>
      </c>
      <c r="H249">
        <v>104</v>
      </c>
      <c r="V249" s="19">
        <f>A249</f>
        <v>45355.069444444445</v>
      </c>
      <c r="W249" s="2">
        <f>IF(B249&lt;&gt;"", (B249*0.514)+1.8304,"")</f>
        <v>6.9704000000000006</v>
      </c>
      <c r="X249" s="2">
        <f>IF(C249&lt;&gt;"", (C249*0.514)+1.8304,"")</f>
        <v>14.166399999999999</v>
      </c>
      <c r="Y249" s="2">
        <f>IF(D249&lt;&gt;"", (D249*0.514)+1.8304,"")</f>
        <v>9.5404</v>
      </c>
      <c r="Z249" s="2">
        <f>IF(E249&lt;&gt;"", (E249*0.514)+1.8304,"")</f>
        <v>4.4004000000000003</v>
      </c>
      <c r="AA249" s="2">
        <f>IF(F249&lt;&gt;"", (F249*0.514)+1.8304,"")</f>
        <v>32.670400000000001</v>
      </c>
      <c r="AB249" s="2">
        <f>IF(G249&lt;&gt;"", (G249*0.514)+1.8304,"")</f>
        <v>22.390400000000003</v>
      </c>
      <c r="AC249" s="2">
        <f>IF(H249&lt;&gt;"", (H249*0.514)+1.8304,"")</f>
        <v>55.2864</v>
      </c>
    </row>
    <row r="250" spans="1:29" hidden="1" x14ac:dyDescent="0.3">
      <c r="A250" s="1">
        <v>45355.076388888891</v>
      </c>
      <c r="B250">
        <v>6</v>
      </c>
      <c r="C250">
        <v>24</v>
      </c>
      <c r="D250">
        <v>22</v>
      </c>
      <c r="E250">
        <v>2</v>
      </c>
      <c r="F250">
        <v>49</v>
      </c>
      <c r="G250">
        <v>57</v>
      </c>
      <c r="H250">
        <v>123</v>
      </c>
      <c r="V250" s="19">
        <f>A250</f>
        <v>45355.076388888891</v>
      </c>
      <c r="W250" s="2">
        <f>IF(B250&lt;&gt;"", (B250*0.514)+1.8304,"")</f>
        <v>4.9144000000000005</v>
      </c>
      <c r="X250" s="2">
        <f>IF(C250&lt;&gt;"", (C250*0.514)+1.8304,"")</f>
        <v>14.166399999999999</v>
      </c>
      <c r="Y250" s="2">
        <f>IF(D250&lt;&gt;"", (D250*0.514)+1.8304,"")</f>
        <v>13.138400000000001</v>
      </c>
      <c r="Z250" s="2">
        <f>IF(E250&lt;&gt;"", (E250*0.514)+1.8304,"")</f>
        <v>2.8584000000000001</v>
      </c>
      <c r="AA250" s="2">
        <f>IF(F250&lt;&gt;"", (F250*0.514)+1.8304,"")</f>
        <v>27.016400000000001</v>
      </c>
      <c r="AB250" s="2">
        <f>IF(G250&lt;&gt;"", (G250*0.514)+1.8304,"")</f>
        <v>31.128400000000003</v>
      </c>
      <c r="AC250" s="2">
        <f>IF(H250&lt;&gt;"", (H250*0.514)+1.8304,"")</f>
        <v>65.052400000000006</v>
      </c>
    </row>
    <row r="251" spans="1:29" hidden="1" x14ac:dyDescent="0.3">
      <c r="A251" s="1">
        <v>45355.083333333336</v>
      </c>
      <c r="B251">
        <v>3</v>
      </c>
      <c r="C251">
        <v>8</v>
      </c>
      <c r="D251">
        <v>14</v>
      </c>
      <c r="E251">
        <v>3</v>
      </c>
      <c r="F251">
        <v>46</v>
      </c>
      <c r="G251">
        <v>30</v>
      </c>
      <c r="H251">
        <v>122</v>
      </c>
      <c r="V251" s="19">
        <f>A251</f>
        <v>45355.083333333336</v>
      </c>
      <c r="W251" s="2">
        <f>IF(B251&lt;&gt;"", (B251*0.514)+1.8304,"")</f>
        <v>3.3723999999999998</v>
      </c>
      <c r="X251" s="2">
        <f>IF(C251&lt;&gt;"", (C251*0.514)+1.8304,"")</f>
        <v>5.9424000000000001</v>
      </c>
      <c r="Y251" s="2">
        <f>IF(D251&lt;&gt;"", (D251*0.514)+1.8304,"")</f>
        <v>9.0263999999999989</v>
      </c>
      <c r="Z251" s="2">
        <f>IF(E251&lt;&gt;"", (E251*0.514)+1.8304,"")</f>
        <v>3.3723999999999998</v>
      </c>
      <c r="AA251" s="2">
        <f>IF(F251&lt;&gt;"", (F251*0.514)+1.8304,"")</f>
        <v>25.474400000000003</v>
      </c>
      <c r="AB251" s="2">
        <f>IF(G251&lt;&gt;"", (G251*0.514)+1.8304,"")</f>
        <v>17.250399999999999</v>
      </c>
      <c r="AC251" s="2">
        <f>IF(H251&lt;&gt;"", (H251*0.514)+1.8304,"")</f>
        <v>64.538399999999996</v>
      </c>
    </row>
    <row r="252" spans="1:29" hidden="1" x14ac:dyDescent="0.3">
      <c r="A252" s="1">
        <v>45355.090277777781</v>
      </c>
      <c r="B252">
        <v>0</v>
      </c>
      <c r="C252">
        <v>3</v>
      </c>
      <c r="D252">
        <v>9</v>
      </c>
      <c r="E252">
        <v>1</v>
      </c>
      <c r="F252">
        <v>45</v>
      </c>
      <c r="G252">
        <v>56</v>
      </c>
      <c r="H252">
        <v>90</v>
      </c>
      <c r="V252" s="19">
        <f>A252</f>
        <v>45355.090277777781</v>
      </c>
      <c r="W252" s="2">
        <f>IF(B252&lt;&gt;"", (B252*0.514)+1.8304,"")</f>
        <v>1.8304</v>
      </c>
      <c r="X252" s="2">
        <f>IF(C252&lt;&gt;"", (C252*0.514)+1.8304,"")</f>
        <v>3.3723999999999998</v>
      </c>
      <c r="Y252" s="2">
        <f>IF(D252&lt;&gt;"", (D252*0.514)+1.8304,"")</f>
        <v>6.4564000000000004</v>
      </c>
      <c r="Z252" s="2">
        <f>IF(E252&lt;&gt;"", (E252*0.514)+1.8304,"")</f>
        <v>2.3444000000000003</v>
      </c>
      <c r="AA252" s="2">
        <f>IF(F252&lt;&gt;"", (F252*0.514)+1.8304,"")</f>
        <v>24.9604</v>
      </c>
      <c r="AB252" s="2">
        <f>IF(G252&lt;&gt;"", (G252*0.514)+1.8304,"")</f>
        <v>30.6144</v>
      </c>
      <c r="AC252" s="2">
        <f>IF(H252&lt;&gt;"", (H252*0.514)+1.8304,"")</f>
        <v>48.090399999999995</v>
      </c>
    </row>
    <row r="253" spans="1:29" hidden="1" x14ac:dyDescent="0.3">
      <c r="A253" s="1">
        <v>45355.097222222219</v>
      </c>
      <c r="B253">
        <v>0</v>
      </c>
      <c r="C253">
        <v>24</v>
      </c>
      <c r="D253">
        <v>6</v>
      </c>
      <c r="E253">
        <v>12</v>
      </c>
      <c r="F253">
        <v>43</v>
      </c>
      <c r="G253">
        <v>57</v>
      </c>
      <c r="H253">
        <v>81</v>
      </c>
      <c r="V253" s="19">
        <f>A253</f>
        <v>45355.097222222219</v>
      </c>
      <c r="W253" s="2">
        <f>IF(B253&lt;&gt;"", (B253*0.514)+1.8304,"")</f>
        <v>1.8304</v>
      </c>
      <c r="X253" s="2">
        <f>IF(C253&lt;&gt;"", (C253*0.514)+1.8304,"")</f>
        <v>14.166399999999999</v>
      </c>
      <c r="Y253" s="2">
        <f>IF(D253&lt;&gt;"", (D253*0.514)+1.8304,"")</f>
        <v>4.9144000000000005</v>
      </c>
      <c r="Z253" s="2">
        <f>IF(E253&lt;&gt;"", (E253*0.514)+1.8304,"")</f>
        <v>7.9984000000000002</v>
      </c>
      <c r="AA253" s="2">
        <f>IF(F253&lt;&gt;"", (F253*0.514)+1.8304,"")</f>
        <v>23.932400000000001</v>
      </c>
      <c r="AB253" s="2">
        <f>IF(G253&lt;&gt;"", (G253*0.514)+1.8304,"")</f>
        <v>31.128400000000003</v>
      </c>
      <c r="AC253" s="2">
        <f>IF(H253&lt;&gt;"", (H253*0.514)+1.8304,"")</f>
        <v>43.464399999999998</v>
      </c>
    </row>
    <row r="254" spans="1:29" hidden="1" x14ac:dyDescent="0.3">
      <c r="A254" s="1">
        <v>45355.104166666664</v>
      </c>
      <c r="B254">
        <v>0</v>
      </c>
      <c r="C254">
        <v>6</v>
      </c>
      <c r="D254">
        <v>4</v>
      </c>
      <c r="E254">
        <v>35</v>
      </c>
      <c r="F254">
        <v>56</v>
      </c>
      <c r="G254">
        <v>30</v>
      </c>
      <c r="H254">
        <v>94</v>
      </c>
      <c r="V254" s="19">
        <f>A254</f>
        <v>45355.104166666664</v>
      </c>
      <c r="W254" s="2">
        <f>IF(B254&lt;&gt;"", (B254*0.514)+1.8304,"")</f>
        <v>1.8304</v>
      </c>
      <c r="X254" s="2">
        <f>IF(C254&lt;&gt;"", (C254*0.514)+1.8304,"")</f>
        <v>4.9144000000000005</v>
      </c>
      <c r="Y254" s="2">
        <f>IF(D254&lt;&gt;"", (D254*0.514)+1.8304,"")</f>
        <v>3.8864000000000001</v>
      </c>
      <c r="Z254" s="2">
        <f>IF(E254&lt;&gt;"", (E254*0.514)+1.8304,"")</f>
        <v>19.820400000000003</v>
      </c>
      <c r="AA254" s="2">
        <f>IF(F254&lt;&gt;"", (F254*0.514)+1.8304,"")</f>
        <v>30.6144</v>
      </c>
      <c r="AB254" s="2">
        <f>IF(G254&lt;&gt;"", (G254*0.514)+1.8304,"")</f>
        <v>17.250399999999999</v>
      </c>
      <c r="AC254" s="2">
        <f>IF(H254&lt;&gt;"", (H254*0.514)+1.8304,"")</f>
        <v>50.1464</v>
      </c>
    </row>
    <row r="255" spans="1:29" hidden="1" x14ac:dyDescent="0.3">
      <c r="A255" s="1">
        <v>45355.111111111109</v>
      </c>
      <c r="B255">
        <v>0</v>
      </c>
      <c r="C255">
        <v>6</v>
      </c>
      <c r="D255">
        <v>4</v>
      </c>
      <c r="E255">
        <v>43</v>
      </c>
      <c r="F255">
        <v>37</v>
      </c>
      <c r="G255">
        <v>48</v>
      </c>
      <c r="H255">
        <v>132</v>
      </c>
      <c r="V255" s="19">
        <f>A255</f>
        <v>45355.111111111109</v>
      </c>
      <c r="W255" s="2">
        <f>IF(B255&lt;&gt;"", (B255*0.514)+1.8304,"")</f>
        <v>1.8304</v>
      </c>
      <c r="X255" s="2">
        <f>IF(C255&lt;&gt;"", (C255*0.514)+1.8304,"")</f>
        <v>4.9144000000000005</v>
      </c>
      <c r="Y255" s="2">
        <f>IF(D255&lt;&gt;"", (D255*0.514)+1.8304,"")</f>
        <v>3.8864000000000001</v>
      </c>
      <c r="Z255" s="2">
        <f>IF(E255&lt;&gt;"", (E255*0.514)+1.8304,"")</f>
        <v>23.932400000000001</v>
      </c>
      <c r="AA255" s="2">
        <f>IF(F255&lt;&gt;"", (F255*0.514)+1.8304,"")</f>
        <v>20.848400000000002</v>
      </c>
      <c r="AB255" s="2">
        <f>IF(G255&lt;&gt;"", (G255*0.514)+1.8304,"")</f>
        <v>26.502400000000002</v>
      </c>
      <c r="AC255" s="2">
        <f>IF(H255&lt;&gt;"", (H255*0.514)+1.8304,"")</f>
        <v>69.678399999999996</v>
      </c>
    </row>
    <row r="256" spans="1:29" hidden="1" x14ac:dyDescent="0.3">
      <c r="A256" s="1">
        <v>45355.118055555555</v>
      </c>
      <c r="B256">
        <v>0</v>
      </c>
      <c r="C256">
        <v>4</v>
      </c>
      <c r="D256">
        <v>3</v>
      </c>
      <c r="E256">
        <v>3</v>
      </c>
      <c r="F256">
        <v>31</v>
      </c>
      <c r="G256">
        <v>44</v>
      </c>
      <c r="H256">
        <v>134</v>
      </c>
      <c r="V256" s="19">
        <f>A256</f>
        <v>45355.118055555555</v>
      </c>
      <c r="W256" s="2">
        <f>IF(B256&lt;&gt;"", (B256*0.514)+1.8304,"")</f>
        <v>1.8304</v>
      </c>
      <c r="X256" s="2">
        <f>IF(C256&lt;&gt;"", (C256*0.514)+1.8304,"")</f>
        <v>3.8864000000000001</v>
      </c>
      <c r="Y256" s="2">
        <f>IF(D256&lt;&gt;"", (D256*0.514)+1.8304,"")</f>
        <v>3.3723999999999998</v>
      </c>
      <c r="Z256" s="2">
        <f>IF(E256&lt;&gt;"", (E256*0.514)+1.8304,"")</f>
        <v>3.3723999999999998</v>
      </c>
      <c r="AA256" s="2">
        <f>IF(F256&lt;&gt;"", (F256*0.514)+1.8304,"")</f>
        <v>17.764400000000002</v>
      </c>
      <c r="AB256" s="2">
        <f>IF(G256&lt;&gt;"", (G256*0.514)+1.8304,"")</f>
        <v>24.446400000000001</v>
      </c>
      <c r="AC256" s="2">
        <f>IF(H256&lt;&gt;"", (H256*0.514)+1.8304,"")</f>
        <v>70.706400000000002</v>
      </c>
    </row>
    <row r="257" spans="1:29" hidden="1" x14ac:dyDescent="0.3">
      <c r="A257" s="1">
        <v>45355.125</v>
      </c>
      <c r="B257">
        <v>0</v>
      </c>
      <c r="C257">
        <v>4</v>
      </c>
      <c r="D257">
        <v>5</v>
      </c>
      <c r="E257">
        <v>4</v>
      </c>
      <c r="F257">
        <v>23</v>
      </c>
      <c r="G257">
        <v>105</v>
      </c>
      <c r="H257">
        <v>117</v>
      </c>
      <c r="V257" s="19">
        <f>A257</f>
        <v>45355.125</v>
      </c>
      <c r="W257" s="2">
        <f>IF(B257&lt;&gt;"", (B257*0.514)+1.8304,"")</f>
        <v>1.8304</v>
      </c>
      <c r="X257" s="2">
        <f>IF(C257&lt;&gt;"", (C257*0.514)+1.8304,"")</f>
        <v>3.8864000000000001</v>
      </c>
      <c r="Y257" s="2">
        <f>IF(D257&lt;&gt;"", (D257*0.514)+1.8304,"")</f>
        <v>4.4004000000000003</v>
      </c>
      <c r="Z257" s="2">
        <f>IF(E257&lt;&gt;"", (E257*0.514)+1.8304,"")</f>
        <v>3.8864000000000001</v>
      </c>
      <c r="AA257" s="2">
        <f>IF(F257&lt;&gt;"", (F257*0.514)+1.8304,"")</f>
        <v>13.6524</v>
      </c>
      <c r="AB257" s="2">
        <f>IF(G257&lt;&gt;"", (G257*0.514)+1.8304,"")</f>
        <v>55.800399999999996</v>
      </c>
      <c r="AC257" s="2">
        <f>IF(H257&lt;&gt;"", (H257*0.514)+1.8304,"")</f>
        <v>61.968399999999995</v>
      </c>
    </row>
    <row r="258" spans="1:29" hidden="1" x14ac:dyDescent="0.3">
      <c r="A258" s="1">
        <v>45355.131944444445</v>
      </c>
      <c r="B258">
        <v>0</v>
      </c>
      <c r="C258">
        <v>1</v>
      </c>
      <c r="D258">
        <v>2</v>
      </c>
      <c r="E258">
        <v>6</v>
      </c>
      <c r="F258">
        <v>20</v>
      </c>
      <c r="G258">
        <v>84</v>
      </c>
      <c r="H258">
        <v>94</v>
      </c>
      <c r="V258" s="19">
        <f>A258</f>
        <v>45355.131944444445</v>
      </c>
      <c r="W258" s="2">
        <f>IF(B258&lt;&gt;"", (B258*0.514)+1.8304,"")</f>
        <v>1.8304</v>
      </c>
      <c r="X258" s="2">
        <f>IF(C258&lt;&gt;"", (C258*0.514)+1.8304,"")</f>
        <v>2.3444000000000003</v>
      </c>
      <c r="Y258" s="2">
        <f>IF(D258&lt;&gt;"", (D258*0.514)+1.8304,"")</f>
        <v>2.8584000000000001</v>
      </c>
      <c r="Z258" s="2">
        <f>IF(E258&lt;&gt;"", (E258*0.514)+1.8304,"")</f>
        <v>4.9144000000000005</v>
      </c>
      <c r="AA258" s="2">
        <f>IF(F258&lt;&gt;"", (F258*0.514)+1.8304,"")</f>
        <v>12.110400000000002</v>
      </c>
      <c r="AB258" s="2">
        <f>IF(G258&lt;&gt;"", (G258*0.514)+1.8304,"")</f>
        <v>45.006399999999999</v>
      </c>
      <c r="AC258" s="2">
        <f>IF(H258&lt;&gt;"", (H258*0.514)+1.8304,"")</f>
        <v>50.1464</v>
      </c>
    </row>
    <row r="259" spans="1:29" hidden="1" x14ac:dyDescent="0.3">
      <c r="A259" s="1">
        <v>45355.138888888891</v>
      </c>
      <c r="B259">
        <v>11</v>
      </c>
      <c r="C259">
        <v>6</v>
      </c>
      <c r="D259">
        <v>2</v>
      </c>
      <c r="E259">
        <v>4</v>
      </c>
      <c r="F259">
        <v>23</v>
      </c>
      <c r="G259">
        <v>70</v>
      </c>
      <c r="H259">
        <v>102</v>
      </c>
      <c r="V259" s="19">
        <f>A259</f>
        <v>45355.138888888891</v>
      </c>
      <c r="W259" s="2">
        <f>IF(B259&lt;&gt;"", (B259*0.514)+1.8304,"")</f>
        <v>7.4843999999999999</v>
      </c>
      <c r="X259" s="2">
        <f>IF(C259&lt;&gt;"", (C259*0.514)+1.8304,"")</f>
        <v>4.9144000000000005</v>
      </c>
      <c r="Y259" s="2">
        <f>IF(D259&lt;&gt;"", (D259*0.514)+1.8304,"")</f>
        <v>2.8584000000000001</v>
      </c>
      <c r="Z259" s="2">
        <f>IF(E259&lt;&gt;"", (E259*0.514)+1.8304,"")</f>
        <v>3.8864000000000001</v>
      </c>
      <c r="AA259" s="2">
        <f>IF(F259&lt;&gt;"", (F259*0.514)+1.8304,"")</f>
        <v>13.6524</v>
      </c>
      <c r="AB259" s="2">
        <f>IF(G259&lt;&gt;"", (G259*0.514)+1.8304,"")</f>
        <v>37.810400000000001</v>
      </c>
      <c r="AC259" s="2">
        <f>IF(H259&lt;&gt;"", (H259*0.514)+1.8304,"")</f>
        <v>54.258400000000002</v>
      </c>
    </row>
    <row r="260" spans="1:29" hidden="1" x14ac:dyDescent="0.3">
      <c r="A260" s="1">
        <v>45355.145833333336</v>
      </c>
      <c r="B260">
        <v>6</v>
      </c>
      <c r="C260">
        <v>3</v>
      </c>
      <c r="D260">
        <v>1</v>
      </c>
      <c r="E260">
        <v>6</v>
      </c>
      <c r="F260">
        <v>23</v>
      </c>
      <c r="G260">
        <v>53</v>
      </c>
      <c r="H260">
        <v>109</v>
      </c>
      <c r="V260" s="19">
        <f>A260</f>
        <v>45355.145833333336</v>
      </c>
      <c r="W260" s="2">
        <f>IF(B260&lt;&gt;"", (B260*0.514)+1.8304,"")</f>
        <v>4.9144000000000005</v>
      </c>
      <c r="X260" s="2">
        <f>IF(C260&lt;&gt;"", (C260*0.514)+1.8304,"")</f>
        <v>3.3723999999999998</v>
      </c>
      <c r="Y260" s="2">
        <f>IF(D260&lt;&gt;"", (D260*0.514)+1.8304,"")</f>
        <v>2.3444000000000003</v>
      </c>
      <c r="Z260" s="2">
        <f>IF(E260&lt;&gt;"", (E260*0.514)+1.8304,"")</f>
        <v>4.9144000000000005</v>
      </c>
      <c r="AA260" s="2">
        <f>IF(F260&lt;&gt;"", (F260*0.514)+1.8304,"")</f>
        <v>13.6524</v>
      </c>
      <c r="AB260" s="2">
        <f>IF(G260&lt;&gt;"", (G260*0.514)+1.8304,"")</f>
        <v>29.072400000000002</v>
      </c>
      <c r="AC260" s="2">
        <f>IF(H260&lt;&gt;"", (H260*0.514)+1.8304,"")</f>
        <v>57.856400000000001</v>
      </c>
    </row>
    <row r="261" spans="1:29" hidden="1" x14ac:dyDescent="0.3">
      <c r="A261" s="1">
        <v>45355.152777777781</v>
      </c>
      <c r="B261">
        <v>1</v>
      </c>
      <c r="C261">
        <v>1</v>
      </c>
      <c r="D261">
        <v>0</v>
      </c>
      <c r="E261">
        <v>4</v>
      </c>
      <c r="F261">
        <v>25</v>
      </c>
      <c r="G261">
        <v>13</v>
      </c>
      <c r="H261">
        <v>101</v>
      </c>
      <c r="V261" s="19">
        <f>A261</f>
        <v>45355.152777777781</v>
      </c>
      <c r="W261" s="2">
        <f>IF(B261&lt;&gt;"", (B261*0.514)+1.8304,"")</f>
        <v>2.3444000000000003</v>
      </c>
      <c r="X261" s="2">
        <f>IF(C261&lt;&gt;"", (C261*0.514)+1.8304,"")</f>
        <v>2.3444000000000003</v>
      </c>
      <c r="Y261" s="2">
        <f>IF(D261&lt;&gt;"", (D261*0.514)+1.8304,"")</f>
        <v>1.8304</v>
      </c>
      <c r="Z261" s="2">
        <f>IF(E261&lt;&gt;"", (E261*0.514)+1.8304,"")</f>
        <v>3.8864000000000001</v>
      </c>
      <c r="AA261" s="2">
        <f>IF(F261&lt;&gt;"", (F261*0.514)+1.8304,"")</f>
        <v>14.680399999999999</v>
      </c>
      <c r="AB261" s="2">
        <f>IF(G261&lt;&gt;"", (G261*0.514)+1.8304,"")</f>
        <v>8.5123999999999995</v>
      </c>
      <c r="AC261" s="2">
        <f>IF(H261&lt;&gt;"", (H261*0.514)+1.8304,"")</f>
        <v>53.744399999999999</v>
      </c>
    </row>
    <row r="262" spans="1:29" hidden="1" x14ac:dyDescent="0.3">
      <c r="A262" s="1">
        <v>45355.159722222219</v>
      </c>
      <c r="B262">
        <v>0</v>
      </c>
      <c r="C262">
        <v>2</v>
      </c>
      <c r="D262">
        <v>1</v>
      </c>
      <c r="E262">
        <v>4</v>
      </c>
      <c r="F262">
        <v>25</v>
      </c>
      <c r="G262">
        <v>18</v>
      </c>
      <c r="H262">
        <v>52</v>
      </c>
      <c r="V262" s="19">
        <f>A262</f>
        <v>45355.159722222219</v>
      </c>
      <c r="W262" s="2">
        <f>IF(B262&lt;&gt;"", (B262*0.514)+1.8304,"")</f>
        <v>1.8304</v>
      </c>
      <c r="X262" s="2">
        <f>IF(C262&lt;&gt;"", (C262*0.514)+1.8304,"")</f>
        <v>2.8584000000000001</v>
      </c>
      <c r="Y262" s="2">
        <f>IF(D262&lt;&gt;"", (D262*0.514)+1.8304,"")</f>
        <v>2.3444000000000003</v>
      </c>
      <c r="Z262" s="2">
        <f>IF(E262&lt;&gt;"", (E262*0.514)+1.8304,"")</f>
        <v>3.8864000000000001</v>
      </c>
      <c r="AA262" s="2">
        <f>IF(F262&lt;&gt;"", (F262*0.514)+1.8304,"")</f>
        <v>14.680399999999999</v>
      </c>
      <c r="AB262" s="2">
        <f>IF(G262&lt;&gt;"", (G262*0.514)+1.8304,"")</f>
        <v>11.0824</v>
      </c>
      <c r="AC262" s="2">
        <f>IF(H262&lt;&gt;"", (H262*0.514)+1.8304,"")</f>
        <v>28.558400000000002</v>
      </c>
    </row>
    <row r="263" spans="1:29" hidden="1" x14ac:dyDescent="0.3">
      <c r="A263" s="1">
        <v>45355.166666666664</v>
      </c>
      <c r="B263">
        <v>0</v>
      </c>
      <c r="C263">
        <v>0</v>
      </c>
      <c r="D263">
        <v>7</v>
      </c>
      <c r="E263">
        <v>4</v>
      </c>
      <c r="F263">
        <v>21</v>
      </c>
      <c r="G263">
        <v>56</v>
      </c>
      <c r="H263">
        <v>34</v>
      </c>
      <c r="V263" s="19">
        <f>A263</f>
        <v>45355.166666666664</v>
      </c>
      <c r="W263" s="2">
        <f>IF(B263&lt;&gt;"", (B263*0.514)+1.8304,"")</f>
        <v>1.8304</v>
      </c>
      <c r="X263" s="2">
        <f>IF(C263&lt;&gt;"", (C263*0.514)+1.8304,"")</f>
        <v>1.8304</v>
      </c>
      <c r="Y263" s="2">
        <f>IF(D263&lt;&gt;"", (D263*0.514)+1.8304,"")</f>
        <v>5.4283999999999999</v>
      </c>
      <c r="Z263" s="2">
        <f>IF(E263&lt;&gt;"", (E263*0.514)+1.8304,"")</f>
        <v>3.8864000000000001</v>
      </c>
      <c r="AA263" s="2">
        <f>IF(F263&lt;&gt;"", (F263*0.514)+1.8304,"")</f>
        <v>12.624400000000001</v>
      </c>
      <c r="AB263" s="2">
        <f>IF(G263&lt;&gt;"", (G263*0.514)+1.8304,"")</f>
        <v>30.6144</v>
      </c>
      <c r="AC263" s="2">
        <f>IF(H263&lt;&gt;"", (H263*0.514)+1.8304,"")</f>
        <v>19.3064</v>
      </c>
    </row>
    <row r="264" spans="1:29" hidden="1" x14ac:dyDescent="0.3">
      <c r="A264" s="1">
        <v>45355.173611111109</v>
      </c>
      <c r="B264">
        <v>0</v>
      </c>
      <c r="C264">
        <v>0</v>
      </c>
      <c r="D264">
        <v>4</v>
      </c>
      <c r="E264">
        <v>5</v>
      </c>
      <c r="F264">
        <v>17</v>
      </c>
      <c r="G264">
        <v>67</v>
      </c>
      <c r="H264">
        <v>52</v>
      </c>
      <c r="V264" s="19">
        <f>A264</f>
        <v>45355.173611111109</v>
      </c>
      <c r="W264" s="2">
        <f>IF(B264&lt;&gt;"", (B264*0.514)+1.8304,"")</f>
        <v>1.8304</v>
      </c>
      <c r="X264" s="2">
        <f>IF(C264&lt;&gt;"", (C264*0.514)+1.8304,"")</f>
        <v>1.8304</v>
      </c>
      <c r="Y264" s="2">
        <f>IF(D264&lt;&gt;"", (D264*0.514)+1.8304,"")</f>
        <v>3.8864000000000001</v>
      </c>
      <c r="Z264" s="2">
        <f>IF(E264&lt;&gt;"", (E264*0.514)+1.8304,"")</f>
        <v>4.4004000000000003</v>
      </c>
      <c r="AA264" s="2">
        <f>IF(F264&lt;&gt;"", (F264*0.514)+1.8304,"")</f>
        <v>10.5684</v>
      </c>
      <c r="AB264" s="2">
        <f>IF(G264&lt;&gt;"", (G264*0.514)+1.8304,"")</f>
        <v>36.2684</v>
      </c>
      <c r="AC264" s="2">
        <f>IF(H264&lt;&gt;"", (H264*0.514)+1.8304,"")</f>
        <v>28.558400000000002</v>
      </c>
    </row>
    <row r="265" spans="1:29" hidden="1" x14ac:dyDescent="0.3">
      <c r="A265" s="1">
        <v>45355.180555555555</v>
      </c>
      <c r="B265">
        <v>0</v>
      </c>
      <c r="C265">
        <v>0</v>
      </c>
      <c r="D265">
        <v>4</v>
      </c>
      <c r="E265">
        <v>3</v>
      </c>
      <c r="F265">
        <v>15</v>
      </c>
      <c r="G265">
        <v>99</v>
      </c>
      <c r="H265">
        <v>39</v>
      </c>
      <c r="V265" s="19">
        <f>A265</f>
        <v>45355.180555555555</v>
      </c>
      <c r="W265" s="2">
        <f>IF(B265&lt;&gt;"", (B265*0.514)+1.8304,"")</f>
        <v>1.8304</v>
      </c>
      <c r="X265" s="2">
        <f>IF(C265&lt;&gt;"", (C265*0.514)+1.8304,"")</f>
        <v>1.8304</v>
      </c>
      <c r="Y265" s="2">
        <f>IF(D265&lt;&gt;"", (D265*0.514)+1.8304,"")</f>
        <v>3.8864000000000001</v>
      </c>
      <c r="Z265" s="2">
        <f>IF(E265&lt;&gt;"", (E265*0.514)+1.8304,"")</f>
        <v>3.3723999999999998</v>
      </c>
      <c r="AA265" s="2">
        <f>IF(F265&lt;&gt;"", (F265*0.514)+1.8304,"")</f>
        <v>9.5404</v>
      </c>
      <c r="AB265" s="2">
        <f>IF(G265&lt;&gt;"", (G265*0.514)+1.8304,"")</f>
        <v>52.7164</v>
      </c>
      <c r="AC265" s="2">
        <f>IF(H265&lt;&gt;"", (H265*0.514)+1.8304,"")</f>
        <v>21.8764</v>
      </c>
    </row>
    <row r="266" spans="1:29" hidden="1" x14ac:dyDescent="0.3">
      <c r="A266" s="1">
        <v>45355.1875</v>
      </c>
      <c r="B266">
        <v>0</v>
      </c>
      <c r="C266">
        <v>1</v>
      </c>
      <c r="D266">
        <v>10</v>
      </c>
      <c r="E266">
        <v>0</v>
      </c>
      <c r="F266">
        <v>24</v>
      </c>
      <c r="G266">
        <v>90</v>
      </c>
      <c r="H266">
        <v>37</v>
      </c>
      <c r="V266" s="19">
        <f>A266</f>
        <v>45355.1875</v>
      </c>
      <c r="W266" s="2">
        <f>IF(B266&lt;&gt;"", (B266*0.514)+1.8304,"")</f>
        <v>1.8304</v>
      </c>
      <c r="X266" s="2">
        <f>IF(C266&lt;&gt;"", (C266*0.514)+1.8304,"")</f>
        <v>2.3444000000000003</v>
      </c>
      <c r="Y266" s="2">
        <f>IF(D266&lt;&gt;"", (D266*0.514)+1.8304,"")</f>
        <v>6.9704000000000006</v>
      </c>
      <c r="Z266" s="2">
        <f>IF(E266&lt;&gt;"", (E266*0.514)+1.8304,"")</f>
        <v>1.8304</v>
      </c>
      <c r="AA266" s="2">
        <f>IF(F266&lt;&gt;"", (F266*0.514)+1.8304,"")</f>
        <v>14.166399999999999</v>
      </c>
      <c r="AB266" s="2">
        <f>IF(G266&lt;&gt;"", (G266*0.514)+1.8304,"")</f>
        <v>48.090399999999995</v>
      </c>
      <c r="AC266" s="2">
        <f>IF(H266&lt;&gt;"", (H266*0.514)+1.8304,"")</f>
        <v>20.848400000000002</v>
      </c>
    </row>
    <row r="267" spans="1:29" hidden="1" x14ac:dyDescent="0.3">
      <c r="A267" s="1">
        <v>45355.194444444445</v>
      </c>
      <c r="B267">
        <v>0</v>
      </c>
      <c r="C267">
        <v>0</v>
      </c>
      <c r="D267">
        <v>12</v>
      </c>
      <c r="E267">
        <v>0</v>
      </c>
      <c r="F267">
        <v>22</v>
      </c>
      <c r="G267">
        <v>99</v>
      </c>
      <c r="H267">
        <v>27</v>
      </c>
      <c r="V267" s="19">
        <f>A267</f>
        <v>45355.194444444445</v>
      </c>
      <c r="W267" s="2">
        <f>IF(B267&lt;&gt;"", (B267*0.514)+1.8304,"")</f>
        <v>1.8304</v>
      </c>
      <c r="X267" s="2">
        <f>IF(C267&lt;&gt;"", (C267*0.514)+1.8304,"")</f>
        <v>1.8304</v>
      </c>
      <c r="Y267" s="2">
        <f>IF(D267&lt;&gt;"", (D267*0.514)+1.8304,"")</f>
        <v>7.9984000000000002</v>
      </c>
      <c r="Z267" s="2">
        <f>IF(E267&lt;&gt;"", (E267*0.514)+1.8304,"")</f>
        <v>1.8304</v>
      </c>
      <c r="AA267" s="2">
        <f>IF(F267&lt;&gt;"", (F267*0.514)+1.8304,"")</f>
        <v>13.138400000000001</v>
      </c>
      <c r="AB267" s="2">
        <f>IF(G267&lt;&gt;"", (G267*0.514)+1.8304,"")</f>
        <v>52.7164</v>
      </c>
      <c r="AC267" s="2">
        <f>IF(H267&lt;&gt;"", (H267*0.514)+1.8304,"")</f>
        <v>15.708400000000001</v>
      </c>
    </row>
    <row r="268" spans="1:29" hidden="1" x14ac:dyDescent="0.3">
      <c r="A268" s="1">
        <v>45355.201388888891</v>
      </c>
      <c r="B268">
        <v>0</v>
      </c>
      <c r="C268">
        <v>0</v>
      </c>
      <c r="D268">
        <v>24</v>
      </c>
      <c r="E268">
        <v>0</v>
      </c>
      <c r="F268">
        <v>27</v>
      </c>
      <c r="G268">
        <v>64</v>
      </c>
      <c r="H268">
        <v>33</v>
      </c>
      <c r="V268" s="19">
        <f>A268</f>
        <v>45355.201388888891</v>
      </c>
      <c r="W268" s="2">
        <f>IF(B268&lt;&gt;"", (B268*0.514)+1.8304,"")</f>
        <v>1.8304</v>
      </c>
      <c r="X268" s="2">
        <f>IF(C268&lt;&gt;"", (C268*0.514)+1.8304,"")</f>
        <v>1.8304</v>
      </c>
      <c r="Y268" s="2">
        <f>IF(D268&lt;&gt;"", (D268*0.514)+1.8304,"")</f>
        <v>14.166399999999999</v>
      </c>
      <c r="Z268" s="2">
        <f>IF(E268&lt;&gt;"", (E268*0.514)+1.8304,"")</f>
        <v>1.8304</v>
      </c>
      <c r="AA268" s="2">
        <f>IF(F268&lt;&gt;"", (F268*0.514)+1.8304,"")</f>
        <v>15.708400000000001</v>
      </c>
      <c r="AB268" s="2">
        <f>IF(G268&lt;&gt;"", (G268*0.514)+1.8304,"")</f>
        <v>34.726399999999998</v>
      </c>
      <c r="AC268" s="2">
        <f>IF(H268&lt;&gt;"", (H268*0.514)+1.8304,"")</f>
        <v>18.792400000000001</v>
      </c>
    </row>
    <row r="269" spans="1:29" hidden="1" x14ac:dyDescent="0.3">
      <c r="A269" s="1">
        <v>45355.208333333336</v>
      </c>
      <c r="B269">
        <v>0</v>
      </c>
      <c r="C269">
        <v>0</v>
      </c>
      <c r="D269">
        <v>12</v>
      </c>
      <c r="E269">
        <v>0</v>
      </c>
      <c r="F269">
        <v>26</v>
      </c>
      <c r="G269">
        <v>54</v>
      </c>
      <c r="H269">
        <v>40</v>
      </c>
      <c r="V269" s="19">
        <f>A269</f>
        <v>45355.208333333336</v>
      </c>
      <c r="W269" s="2">
        <f>IF(B269&lt;&gt;"", (B269*0.514)+1.8304,"")</f>
        <v>1.8304</v>
      </c>
      <c r="X269" s="2">
        <f>IF(C269&lt;&gt;"", (C269*0.514)+1.8304,"")</f>
        <v>1.8304</v>
      </c>
      <c r="Y269" s="2">
        <f>IF(D269&lt;&gt;"", (D269*0.514)+1.8304,"")</f>
        <v>7.9984000000000002</v>
      </c>
      <c r="Z269" s="2">
        <f>IF(E269&lt;&gt;"", (E269*0.514)+1.8304,"")</f>
        <v>1.8304</v>
      </c>
      <c r="AA269" s="2">
        <f>IF(F269&lt;&gt;"", (F269*0.514)+1.8304,"")</f>
        <v>15.194400000000002</v>
      </c>
      <c r="AB269" s="2">
        <f>IF(G269&lt;&gt;"", (G269*0.514)+1.8304,"")</f>
        <v>29.586400000000001</v>
      </c>
      <c r="AC269" s="2">
        <f>IF(H269&lt;&gt;"", (H269*0.514)+1.8304,"")</f>
        <v>22.390400000000003</v>
      </c>
    </row>
    <row r="270" spans="1:29" hidden="1" x14ac:dyDescent="0.3">
      <c r="A270" s="1">
        <v>45355.215277777781</v>
      </c>
      <c r="B270">
        <v>0</v>
      </c>
      <c r="C270">
        <v>0</v>
      </c>
      <c r="D270">
        <v>10</v>
      </c>
      <c r="E270">
        <v>1</v>
      </c>
      <c r="F270">
        <v>35</v>
      </c>
      <c r="G270">
        <v>63</v>
      </c>
      <c r="H270">
        <v>65</v>
      </c>
      <c r="V270" s="19">
        <f>A270</f>
        <v>45355.215277777781</v>
      </c>
      <c r="W270" s="2">
        <f>IF(B270&lt;&gt;"", (B270*0.514)+1.8304,"")</f>
        <v>1.8304</v>
      </c>
      <c r="X270" s="2">
        <f>IF(C270&lt;&gt;"", (C270*0.514)+1.8304,"")</f>
        <v>1.8304</v>
      </c>
      <c r="Y270" s="2">
        <f>IF(D270&lt;&gt;"", (D270*0.514)+1.8304,"")</f>
        <v>6.9704000000000006</v>
      </c>
      <c r="Z270" s="2">
        <f>IF(E270&lt;&gt;"", (E270*0.514)+1.8304,"")</f>
        <v>2.3444000000000003</v>
      </c>
      <c r="AA270" s="2">
        <f>IF(F270&lt;&gt;"", (F270*0.514)+1.8304,"")</f>
        <v>19.820400000000003</v>
      </c>
      <c r="AB270" s="2">
        <f>IF(G270&lt;&gt;"", (G270*0.514)+1.8304,"")</f>
        <v>34.212399999999995</v>
      </c>
      <c r="AC270" s="2">
        <f>IF(H270&lt;&gt;"", (H270*0.514)+1.8304,"")</f>
        <v>35.240400000000001</v>
      </c>
    </row>
    <row r="271" spans="1:29" hidden="1" x14ac:dyDescent="0.3">
      <c r="A271" s="1">
        <v>45355.222222222219</v>
      </c>
      <c r="B271">
        <v>0</v>
      </c>
      <c r="C271">
        <v>39</v>
      </c>
      <c r="D271">
        <v>8</v>
      </c>
      <c r="E271">
        <v>0</v>
      </c>
      <c r="F271">
        <v>56</v>
      </c>
      <c r="G271">
        <v>73</v>
      </c>
      <c r="H271">
        <v>63</v>
      </c>
      <c r="V271" s="19">
        <f>A271</f>
        <v>45355.222222222219</v>
      </c>
      <c r="W271" s="2">
        <f>IF(B271&lt;&gt;"", (B271*0.514)+1.8304,"")</f>
        <v>1.8304</v>
      </c>
      <c r="X271" s="2">
        <f>IF(C271&lt;&gt;"", (C271*0.514)+1.8304,"")</f>
        <v>21.8764</v>
      </c>
      <c r="Y271" s="2">
        <f>IF(D271&lt;&gt;"", (D271*0.514)+1.8304,"")</f>
        <v>5.9424000000000001</v>
      </c>
      <c r="Z271" s="2">
        <f>IF(E271&lt;&gt;"", (E271*0.514)+1.8304,"")</f>
        <v>1.8304</v>
      </c>
      <c r="AA271" s="2">
        <f>IF(F271&lt;&gt;"", (F271*0.514)+1.8304,"")</f>
        <v>30.6144</v>
      </c>
      <c r="AB271" s="2">
        <f>IF(G271&lt;&gt;"", (G271*0.514)+1.8304,"")</f>
        <v>39.352399999999996</v>
      </c>
      <c r="AC271" s="2">
        <f>IF(H271&lt;&gt;"", (H271*0.514)+1.8304,"")</f>
        <v>34.212399999999995</v>
      </c>
    </row>
    <row r="272" spans="1:29" hidden="1" x14ac:dyDescent="0.3">
      <c r="A272" s="1">
        <v>45355.229166666664</v>
      </c>
      <c r="B272">
        <v>0</v>
      </c>
      <c r="C272">
        <v>67</v>
      </c>
      <c r="D272">
        <v>15</v>
      </c>
      <c r="E272">
        <v>1</v>
      </c>
      <c r="F272">
        <v>58</v>
      </c>
      <c r="G272">
        <v>33</v>
      </c>
      <c r="H272">
        <v>71</v>
      </c>
      <c r="V272" s="19">
        <f>A272</f>
        <v>45355.229166666664</v>
      </c>
      <c r="W272" s="2">
        <f>IF(B272&lt;&gt;"", (B272*0.514)+1.8304,"")</f>
        <v>1.8304</v>
      </c>
      <c r="X272" s="2">
        <f>IF(C272&lt;&gt;"", (C272*0.514)+1.8304,"")</f>
        <v>36.2684</v>
      </c>
      <c r="Y272" s="2">
        <f>IF(D272&lt;&gt;"", (D272*0.514)+1.8304,"")</f>
        <v>9.5404</v>
      </c>
      <c r="Z272" s="2">
        <f>IF(E272&lt;&gt;"", (E272*0.514)+1.8304,"")</f>
        <v>2.3444000000000003</v>
      </c>
      <c r="AA272" s="2">
        <f>IF(F272&lt;&gt;"", (F272*0.514)+1.8304,"")</f>
        <v>31.642400000000002</v>
      </c>
      <c r="AB272" s="2">
        <f>IF(G272&lt;&gt;"", (G272*0.514)+1.8304,"")</f>
        <v>18.792400000000001</v>
      </c>
      <c r="AC272" s="2">
        <f>IF(H272&lt;&gt;"", (H272*0.514)+1.8304,"")</f>
        <v>38.324399999999997</v>
      </c>
    </row>
    <row r="273" spans="1:29" hidden="1" x14ac:dyDescent="0.3">
      <c r="A273" s="1">
        <v>45355.236111111109</v>
      </c>
      <c r="B273">
        <v>0</v>
      </c>
      <c r="C273">
        <v>41</v>
      </c>
      <c r="D273">
        <v>17</v>
      </c>
      <c r="E273">
        <v>0</v>
      </c>
      <c r="F273">
        <v>83</v>
      </c>
      <c r="G273">
        <v>23</v>
      </c>
      <c r="H273">
        <v>65</v>
      </c>
      <c r="V273" s="19">
        <f>A273</f>
        <v>45355.236111111109</v>
      </c>
      <c r="W273" s="2">
        <f>IF(B273&lt;&gt;"", (B273*0.514)+1.8304,"")</f>
        <v>1.8304</v>
      </c>
      <c r="X273" s="2">
        <f>IF(C273&lt;&gt;"", (C273*0.514)+1.8304,"")</f>
        <v>22.904400000000003</v>
      </c>
      <c r="Y273" s="2">
        <f>IF(D273&lt;&gt;"", (D273*0.514)+1.8304,"")</f>
        <v>10.5684</v>
      </c>
      <c r="Z273" s="2">
        <f>IF(E273&lt;&gt;"", (E273*0.514)+1.8304,"")</f>
        <v>1.8304</v>
      </c>
      <c r="AA273" s="2">
        <f>IF(F273&lt;&gt;"", (F273*0.514)+1.8304,"")</f>
        <v>44.492399999999996</v>
      </c>
      <c r="AB273" s="2">
        <f>IF(G273&lt;&gt;"", (G273*0.514)+1.8304,"")</f>
        <v>13.6524</v>
      </c>
      <c r="AC273" s="2">
        <f>IF(H273&lt;&gt;"", (H273*0.514)+1.8304,"")</f>
        <v>35.240400000000001</v>
      </c>
    </row>
    <row r="274" spans="1:29" hidden="1" x14ac:dyDescent="0.3">
      <c r="A274" s="1">
        <v>45355.243055555555</v>
      </c>
      <c r="B274">
        <v>0</v>
      </c>
      <c r="C274">
        <v>66</v>
      </c>
      <c r="D274">
        <v>12</v>
      </c>
      <c r="E274">
        <v>6</v>
      </c>
      <c r="F274">
        <v>82</v>
      </c>
      <c r="G274">
        <v>6</v>
      </c>
      <c r="H274">
        <v>65</v>
      </c>
      <c r="V274" s="19">
        <f>A274</f>
        <v>45355.243055555555</v>
      </c>
      <c r="W274" s="2">
        <f>IF(B274&lt;&gt;"", (B274*0.514)+1.8304,"")</f>
        <v>1.8304</v>
      </c>
      <c r="X274" s="2">
        <f>IF(C274&lt;&gt;"", (C274*0.514)+1.8304,"")</f>
        <v>35.754399999999997</v>
      </c>
      <c r="Y274" s="2">
        <f>IF(D274&lt;&gt;"", (D274*0.514)+1.8304,"")</f>
        <v>7.9984000000000002</v>
      </c>
      <c r="Z274" s="2">
        <f>IF(E274&lt;&gt;"", (E274*0.514)+1.8304,"")</f>
        <v>4.9144000000000005</v>
      </c>
      <c r="AA274" s="2">
        <f>IF(F274&lt;&gt;"", (F274*0.514)+1.8304,"")</f>
        <v>43.978400000000001</v>
      </c>
      <c r="AB274" s="2">
        <f>IF(G274&lt;&gt;"", (G274*0.514)+1.8304,"")</f>
        <v>4.9144000000000005</v>
      </c>
      <c r="AC274" s="2">
        <f>IF(H274&lt;&gt;"", (H274*0.514)+1.8304,"")</f>
        <v>35.240400000000001</v>
      </c>
    </row>
    <row r="275" spans="1:29" hidden="1" x14ac:dyDescent="0.3">
      <c r="A275" s="1">
        <v>45355.25</v>
      </c>
      <c r="B275">
        <v>0</v>
      </c>
      <c r="C275">
        <v>66</v>
      </c>
      <c r="D275">
        <v>1</v>
      </c>
      <c r="E275">
        <v>5</v>
      </c>
      <c r="F275">
        <v>92</v>
      </c>
      <c r="G275">
        <v>7</v>
      </c>
      <c r="H275">
        <v>67</v>
      </c>
      <c r="V275" s="19">
        <f>A275</f>
        <v>45355.25</v>
      </c>
      <c r="W275" s="2">
        <f>IF(B275&lt;&gt;"", (B275*0.514)+1.8304,"")</f>
        <v>1.8304</v>
      </c>
      <c r="X275" s="2">
        <f>IF(C275&lt;&gt;"", (C275*0.514)+1.8304,"")</f>
        <v>35.754399999999997</v>
      </c>
      <c r="Y275" s="2">
        <f>IF(D275&lt;&gt;"", (D275*0.514)+1.8304,"")</f>
        <v>2.3444000000000003</v>
      </c>
      <c r="Z275" s="2">
        <f>IF(E275&lt;&gt;"", (E275*0.514)+1.8304,"")</f>
        <v>4.4004000000000003</v>
      </c>
      <c r="AA275" s="2">
        <f>IF(F275&lt;&gt;"", (F275*0.514)+1.8304,"")</f>
        <v>49.118400000000001</v>
      </c>
      <c r="AB275" s="2">
        <f>IF(G275&lt;&gt;"", (G275*0.514)+1.8304,"")</f>
        <v>5.4283999999999999</v>
      </c>
      <c r="AC275" s="2">
        <f>IF(H275&lt;&gt;"", (H275*0.514)+1.8304,"")</f>
        <v>36.2684</v>
      </c>
    </row>
    <row r="276" spans="1:29" hidden="1" x14ac:dyDescent="0.3">
      <c r="A276" s="1">
        <v>45355.256944444445</v>
      </c>
      <c r="B276">
        <v>0</v>
      </c>
      <c r="C276">
        <v>53</v>
      </c>
      <c r="D276">
        <v>3</v>
      </c>
      <c r="E276">
        <v>1</v>
      </c>
      <c r="F276">
        <v>86</v>
      </c>
      <c r="G276">
        <v>4</v>
      </c>
      <c r="H276">
        <v>69</v>
      </c>
      <c r="V276" s="19">
        <f>A276</f>
        <v>45355.256944444445</v>
      </c>
      <c r="W276" s="2">
        <f>IF(B276&lt;&gt;"", (B276*0.514)+1.8304,"")</f>
        <v>1.8304</v>
      </c>
      <c r="X276" s="2">
        <f>IF(C276&lt;&gt;"", (C276*0.514)+1.8304,"")</f>
        <v>29.072400000000002</v>
      </c>
      <c r="Y276" s="2">
        <f>IF(D276&lt;&gt;"", (D276*0.514)+1.8304,"")</f>
        <v>3.3723999999999998</v>
      </c>
      <c r="Z276" s="2">
        <f>IF(E276&lt;&gt;"", (E276*0.514)+1.8304,"")</f>
        <v>2.3444000000000003</v>
      </c>
      <c r="AA276" s="2">
        <f>IF(F276&lt;&gt;"", (F276*0.514)+1.8304,"")</f>
        <v>46.034399999999998</v>
      </c>
      <c r="AB276" s="2">
        <f>IF(G276&lt;&gt;"", (G276*0.514)+1.8304,"")</f>
        <v>3.8864000000000001</v>
      </c>
      <c r="AC276" s="2">
        <f>IF(H276&lt;&gt;"", (H276*0.514)+1.8304,"")</f>
        <v>37.296399999999998</v>
      </c>
    </row>
    <row r="277" spans="1:29" hidden="1" x14ac:dyDescent="0.3">
      <c r="A277" s="1">
        <v>45355.263888888891</v>
      </c>
      <c r="B277">
        <v>0</v>
      </c>
      <c r="C277">
        <v>17</v>
      </c>
      <c r="D277">
        <v>2</v>
      </c>
      <c r="E277">
        <v>2</v>
      </c>
      <c r="F277">
        <v>74</v>
      </c>
      <c r="G277">
        <v>33</v>
      </c>
      <c r="H277">
        <v>77</v>
      </c>
      <c r="V277" s="19">
        <f>A277</f>
        <v>45355.263888888891</v>
      </c>
      <c r="W277" s="2">
        <f>IF(B277&lt;&gt;"", (B277*0.514)+1.8304,"")</f>
        <v>1.8304</v>
      </c>
      <c r="X277" s="2">
        <f>IF(C277&lt;&gt;"", (C277*0.514)+1.8304,"")</f>
        <v>10.5684</v>
      </c>
      <c r="Y277" s="2">
        <f>IF(D277&lt;&gt;"", (D277*0.514)+1.8304,"")</f>
        <v>2.8584000000000001</v>
      </c>
      <c r="Z277" s="2">
        <f>IF(E277&lt;&gt;"", (E277*0.514)+1.8304,"")</f>
        <v>2.8584000000000001</v>
      </c>
      <c r="AA277" s="2">
        <f>IF(F277&lt;&gt;"", (F277*0.514)+1.8304,"")</f>
        <v>39.866399999999999</v>
      </c>
      <c r="AB277" s="2">
        <f>IF(G277&lt;&gt;"", (G277*0.514)+1.8304,"")</f>
        <v>18.792400000000001</v>
      </c>
      <c r="AC277" s="2">
        <f>IF(H277&lt;&gt;"", (H277*0.514)+1.8304,"")</f>
        <v>41.4084</v>
      </c>
    </row>
    <row r="278" spans="1:29" hidden="1" x14ac:dyDescent="0.3">
      <c r="A278" s="1">
        <v>45355.270833333336</v>
      </c>
      <c r="B278">
        <v>0</v>
      </c>
      <c r="C278">
        <v>44</v>
      </c>
      <c r="D278">
        <v>3</v>
      </c>
      <c r="E278">
        <v>1</v>
      </c>
      <c r="F278">
        <v>83</v>
      </c>
      <c r="G278">
        <v>3</v>
      </c>
      <c r="H278">
        <v>64</v>
      </c>
      <c r="V278" s="19">
        <f>A278</f>
        <v>45355.270833333336</v>
      </c>
      <c r="W278" s="2">
        <f>IF(B278&lt;&gt;"", (B278*0.514)+1.8304,"")</f>
        <v>1.8304</v>
      </c>
      <c r="X278" s="2">
        <f>IF(C278&lt;&gt;"", (C278*0.514)+1.8304,"")</f>
        <v>24.446400000000001</v>
      </c>
      <c r="Y278" s="2">
        <f>IF(D278&lt;&gt;"", (D278*0.514)+1.8304,"")</f>
        <v>3.3723999999999998</v>
      </c>
      <c r="Z278" s="2">
        <f>IF(E278&lt;&gt;"", (E278*0.514)+1.8304,"")</f>
        <v>2.3444000000000003</v>
      </c>
      <c r="AA278" s="2">
        <f>IF(F278&lt;&gt;"", (F278*0.514)+1.8304,"")</f>
        <v>44.492399999999996</v>
      </c>
      <c r="AB278" s="2">
        <f>IF(G278&lt;&gt;"", (G278*0.514)+1.8304,"")</f>
        <v>3.3723999999999998</v>
      </c>
      <c r="AC278" s="2">
        <f>IF(H278&lt;&gt;"", (H278*0.514)+1.8304,"")</f>
        <v>34.726399999999998</v>
      </c>
    </row>
    <row r="279" spans="1:29" hidden="1" x14ac:dyDescent="0.3">
      <c r="A279" s="1">
        <v>45355.277777777781</v>
      </c>
      <c r="B279">
        <v>0</v>
      </c>
      <c r="C279">
        <v>13</v>
      </c>
      <c r="D279">
        <v>1</v>
      </c>
      <c r="E279">
        <v>1</v>
      </c>
      <c r="F279">
        <v>71</v>
      </c>
      <c r="G279">
        <v>5</v>
      </c>
      <c r="H279">
        <v>53</v>
      </c>
      <c r="V279" s="19">
        <f>A279</f>
        <v>45355.277777777781</v>
      </c>
      <c r="W279" s="2">
        <f>IF(B279&lt;&gt;"", (B279*0.514)+1.8304,"")</f>
        <v>1.8304</v>
      </c>
      <c r="X279" s="2">
        <f>IF(C279&lt;&gt;"", (C279*0.514)+1.8304,"")</f>
        <v>8.5123999999999995</v>
      </c>
      <c r="Y279" s="2">
        <f>IF(D279&lt;&gt;"", (D279*0.514)+1.8304,"")</f>
        <v>2.3444000000000003</v>
      </c>
      <c r="Z279" s="2">
        <f>IF(E279&lt;&gt;"", (E279*0.514)+1.8304,"")</f>
        <v>2.3444000000000003</v>
      </c>
      <c r="AA279" s="2">
        <f>IF(F279&lt;&gt;"", (F279*0.514)+1.8304,"")</f>
        <v>38.324399999999997</v>
      </c>
      <c r="AB279" s="2">
        <f>IF(G279&lt;&gt;"", (G279*0.514)+1.8304,"")</f>
        <v>4.4004000000000003</v>
      </c>
      <c r="AC279" s="2">
        <f>IF(H279&lt;&gt;"", (H279*0.514)+1.8304,"")</f>
        <v>29.072400000000002</v>
      </c>
    </row>
    <row r="280" spans="1:29" hidden="1" x14ac:dyDescent="0.3">
      <c r="A280" s="1">
        <v>45355.284722222219</v>
      </c>
      <c r="B280">
        <v>0</v>
      </c>
      <c r="C280">
        <v>4</v>
      </c>
      <c r="D280">
        <v>1</v>
      </c>
      <c r="E280">
        <v>2</v>
      </c>
      <c r="F280">
        <v>68</v>
      </c>
      <c r="G280">
        <v>13</v>
      </c>
      <c r="H280">
        <v>54</v>
      </c>
      <c r="V280" s="19">
        <f>A280</f>
        <v>45355.284722222219</v>
      </c>
      <c r="W280" s="2">
        <f>IF(B280&lt;&gt;"", (B280*0.514)+1.8304,"")</f>
        <v>1.8304</v>
      </c>
      <c r="X280" s="2">
        <f>IF(C280&lt;&gt;"", (C280*0.514)+1.8304,"")</f>
        <v>3.8864000000000001</v>
      </c>
      <c r="Y280" s="2">
        <f>IF(D280&lt;&gt;"", (D280*0.514)+1.8304,"")</f>
        <v>2.3444000000000003</v>
      </c>
      <c r="Z280" s="2">
        <f>IF(E280&lt;&gt;"", (E280*0.514)+1.8304,"")</f>
        <v>2.8584000000000001</v>
      </c>
      <c r="AA280" s="2">
        <f>IF(F280&lt;&gt;"", (F280*0.514)+1.8304,"")</f>
        <v>36.782399999999996</v>
      </c>
      <c r="AB280" s="2">
        <f>IF(G280&lt;&gt;"", (G280*0.514)+1.8304,"")</f>
        <v>8.5123999999999995</v>
      </c>
      <c r="AC280" s="2">
        <f>IF(H280&lt;&gt;"", (H280*0.514)+1.8304,"")</f>
        <v>29.586400000000001</v>
      </c>
    </row>
    <row r="281" spans="1:29" hidden="1" x14ac:dyDescent="0.3">
      <c r="A281" s="1">
        <v>45355.291666666664</v>
      </c>
      <c r="B281">
        <v>1</v>
      </c>
      <c r="C281">
        <v>4</v>
      </c>
      <c r="D281">
        <v>1</v>
      </c>
      <c r="E281">
        <v>0</v>
      </c>
      <c r="F281">
        <v>67</v>
      </c>
      <c r="G281">
        <v>46</v>
      </c>
      <c r="H281">
        <v>55</v>
      </c>
      <c r="V281" s="19">
        <f>A281</f>
        <v>45355.291666666664</v>
      </c>
      <c r="W281" s="2">
        <f>IF(B281&lt;&gt;"", (B281*0.514)+1.8304,"")</f>
        <v>2.3444000000000003</v>
      </c>
      <c r="X281" s="2">
        <f>IF(C281&lt;&gt;"", (C281*0.514)+1.8304,"")</f>
        <v>3.8864000000000001</v>
      </c>
      <c r="Y281" s="2">
        <f>IF(D281&lt;&gt;"", (D281*0.514)+1.8304,"")</f>
        <v>2.3444000000000003</v>
      </c>
      <c r="Z281" s="2">
        <f>IF(E281&lt;&gt;"", (E281*0.514)+1.8304,"")</f>
        <v>1.8304</v>
      </c>
      <c r="AA281" s="2">
        <f>IF(F281&lt;&gt;"", (F281*0.514)+1.8304,"")</f>
        <v>36.2684</v>
      </c>
      <c r="AB281" s="2">
        <f>IF(G281&lt;&gt;"", (G281*0.514)+1.8304,"")</f>
        <v>25.474400000000003</v>
      </c>
      <c r="AC281" s="2">
        <f>IF(H281&lt;&gt;"", (H281*0.514)+1.8304,"")</f>
        <v>30.1004</v>
      </c>
    </row>
    <row r="282" spans="1:29" hidden="1" x14ac:dyDescent="0.3">
      <c r="A282" s="1">
        <v>45355.298611111109</v>
      </c>
      <c r="B282">
        <v>1</v>
      </c>
      <c r="C282">
        <v>0</v>
      </c>
      <c r="D282">
        <v>3</v>
      </c>
      <c r="E282">
        <v>1</v>
      </c>
      <c r="F282">
        <v>64</v>
      </c>
      <c r="G282">
        <v>10</v>
      </c>
      <c r="H282">
        <v>54</v>
      </c>
      <c r="V282" s="19">
        <f>A282</f>
        <v>45355.298611111109</v>
      </c>
      <c r="W282" s="2">
        <f>IF(B282&lt;&gt;"", (B282*0.514)+1.8304,"")</f>
        <v>2.3444000000000003</v>
      </c>
      <c r="X282" s="2">
        <f>IF(C282&lt;&gt;"", (C282*0.514)+1.8304,"")</f>
        <v>1.8304</v>
      </c>
      <c r="Y282" s="2">
        <f>IF(D282&lt;&gt;"", (D282*0.514)+1.8304,"")</f>
        <v>3.3723999999999998</v>
      </c>
      <c r="Z282" s="2">
        <f>IF(E282&lt;&gt;"", (E282*0.514)+1.8304,"")</f>
        <v>2.3444000000000003</v>
      </c>
      <c r="AA282" s="2">
        <f>IF(F282&lt;&gt;"", (F282*0.514)+1.8304,"")</f>
        <v>34.726399999999998</v>
      </c>
      <c r="AB282" s="2">
        <f>IF(G282&lt;&gt;"", (G282*0.514)+1.8304,"")</f>
        <v>6.9704000000000006</v>
      </c>
      <c r="AC282" s="2">
        <f>IF(H282&lt;&gt;"", (H282*0.514)+1.8304,"")</f>
        <v>29.586400000000001</v>
      </c>
    </row>
    <row r="283" spans="1:29" hidden="1" x14ac:dyDescent="0.3">
      <c r="A283" s="1">
        <v>45355.305555555555</v>
      </c>
      <c r="B283">
        <v>0</v>
      </c>
      <c r="C283">
        <v>0</v>
      </c>
      <c r="D283">
        <v>1</v>
      </c>
      <c r="E283">
        <v>0</v>
      </c>
      <c r="F283">
        <v>57</v>
      </c>
      <c r="G283">
        <v>17</v>
      </c>
      <c r="H283">
        <v>57</v>
      </c>
      <c r="V283" s="19">
        <f>A283</f>
        <v>45355.305555555555</v>
      </c>
      <c r="W283" s="2">
        <f>IF(B283&lt;&gt;"", (B283*0.514)+1.8304,"")</f>
        <v>1.8304</v>
      </c>
      <c r="X283" s="2">
        <f>IF(C283&lt;&gt;"", (C283*0.514)+1.8304,"")</f>
        <v>1.8304</v>
      </c>
      <c r="Y283" s="2">
        <f>IF(D283&lt;&gt;"", (D283*0.514)+1.8304,"")</f>
        <v>2.3444000000000003</v>
      </c>
      <c r="Z283" s="2">
        <f>IF(E283&lt;&gt;"", (E283*0.514)+1.8304,"")</f>
        <v>1.8304</v>
      </c>
      <c r="AA283" s="2">
        <f>IF(F283&lt;&gt;"", (F283*0.514)+1.8304,"")</f>
        <v>31.128400000000003</v>
      </c>
      <c r="AB283" s="2">
        <f>IF(G283&lt;&gt;"", (G283*0.514)+1.8304,"")</f>
        <v>10.5684</v>
      </c>
      <c r="AC283" s="2">
        <f>IF(H283&lt;&gt;"", (H283*0.514)+1.8304,"")</f>
        <v>31.128400000000003</v>
      </c>
    </row>
    <row r="284" spans="1:29" hidden="1" x14ac:dyDescent="0.3">
      <c r="A284" s="1">
        <v>45355.3125</v>
      </c>
      <c r="B284">
        <v>0</v>
      </c>
      <c r="C284">
        <v>0</v>
      </c>
      <c r="D284">
        <v>1</v>
      </c>
      <c r="E284">
        <v>0</v>
      </c>
      <c r="F284">
        <v>52</v>
      </c>
      <c r="G284">
        <v>33</v>
      </c>
      <c r="H284">
        <v>61</v>
      </c>
      <c r="V284" s="19">
        <f>A284</f>
        <v>45355.3125</v>
      </c>
      <c r="W284" s="2">
        <f>IF(B284&lt;&gt;"", (B284*0.514)+1.8304,"")</f>
        <v>1.8304</v>
      </c>
      <c r="X284" s="2">
        <f>IF(C284&lt;&gt;"", (C284*0.514)+1.8304,"")</f>
        <v>1.8304</v>
      </c>
      <c r="Y284" s="2">
        <f>IF(D284&lt;&gt;"", (D284*0.514)+1.8304,"")</f>
        <v>2.3444000000000003</v>
      </c>
      <c r="Z284" s="2">
        <f>IF(E284&lt;&gt;"", (E284*0.514)+1.8304,"")</f>
        <v>1.8304</v>
      </c>
      <c r="AA284" s="2">
        <f>IF(F284&lt;&gt;"", (F284*0.514)+1.8304,"")</f>
        <v>28.558400000000002</v>
      </c>
      <c r="AB284" s="2">
        <f>IF(G284&lt;&gt;"", (G284*0.514)+1.8304,"")</f>
        <v>18.792400000000001</v>
      </c>
      <c r="AC284" s="2">
        <f>IF(H284&lt;&gt;"", (H284*0.514)+1.8304,"")</f>
        <v>33.184399999999997</v>
      </c>
    </row>
    <row r="285" spans="1:29" hidden="1" x14ac:dyDescent="0.3">
      <c r="A285" s="1">
        <v>45355.319444444445</v>
      </c>
      <c r="B285">
        <v>0</v>
      </c>
      <c r="C285">
        <v>0</v>
      </c>
      <c r="D285">
        <v>5</v>
      </c>
      <c r="E285">
        <v>0</v>
      </c>
      <c r="F285">
        <v>27</v>
      </c>
      <c r="G285">
        <v>14</v>
      </c>
      <c r="H285">
        <v>63</v>
      </c>
      <c r="V285" s="19">
        <f>A285</f>
        <v>45355.319444444445</v>
      </c>
      <c r="W285" s="2">
        <f>IF(B285&lt;&gt;"", (B285*0.514)+1.8304,"")</f>
        <v>1.8304</v>
      </c>
      <c r="X285" s="2">
        <f>IF(C285&lt;&gt;"", (C285*0.514)+1.8304,"")</f>
        <v>1.8304</v>
      </c>
      <c r="Y285" s="2">
        <f>IF(D285&lt;&gt;"", (D285*0.514)+1.8304,"")</f>
        <v>4.4004000000000003</v>
      </c>
      <c r="Z285" s="2">
        <f>IF(E285&lt;&gt;"", (E285*0.514)+1.8304,"")</f>
        <v>1.8304</v>
      </c>
      <c r="AA285" s="2">
        <f>IF(F285&lt;&gt;"", (F285*0.514)+1.8304,"")</f>
        <v>15.708400000000001</v>
      </c>
      <c r="AB285" s="2">
        <f>IF(G285&lt;&gt;"", (G285*0.514)+1.8304,"")</f>
        <v>9.0263999999999989</v>
      </c>
      <c r="AC285" s="2">
        <f>IF(H285&lt;&gt;"", (H285*0.514)+1.8304,"")</f>
        <v>34.212399999999995</v>
      </c>
    </row>
    <row r="286" spans="1:29" hidden="1" x14ac:dyDescent="0.3">
      <c r="A286" s="1">
        <v>45355.326388888891</v>
      </c>
      <c r="B286">
        <v>0</v>
      </c>
      <c r="C286">
        <v>1</v>
      </c>
      <c r="D286">
        <v>5</v>
      </c>
      <c r="E286">
        <v>0</v>
      </c>
      <c r="F286">
        <v>27</v>
      </c>
      <c r="G286">
        <v>12</v>
      </c>
      <c r="H286">
        <v>57</v>
      </c>
      <c r="V286" s="19">
        <f>A286</f>
        <v>45355.326388888891</v>
      </c>
      <c r="W286" s="2">
        <f>IF(B286&lt;&gt;"", (B286*0.514)+1.8304,"")</f>
        <v>1.8304</v>
      </c>
      <c r="X286" s="2">
        <f>IF(C286&lt;&gt;"", (C286*0.514)+1.8304,"")</f>
        <v>2.3444000000000003</v>
      </c>
      <c r="Y286" s="2">
        <f>IF(D286&lt;&gt;"", (D286*0.514)+1.8304,"")</f>
        <v>4.4004000000000003</v>
      </c>
      <c r="Z286" s="2">
        <f>IF(E286&lt;&gt;"", (E286*0.514)+1.8304,"")</f>
        <v>1.8304</v>
      </c>
      <c r="AA286" s="2">
        <f>IF(F286&lt;&gt;"", (F286*0.514)+1.8304,"")</f>
        <v>15.708400000000001</v>
      </c>
      <c r="AB286" s="2">
        <f>IF(G286&lt;&gt;"", (G286*0.514)+1.8304,"")</f>
        <v>7.9984000000000002</v>
      </c>
      <c r="AC286" s="2">
        <f>IF(H286&lt;&gt;"", (H286*0.514)+1.8304,"")</f>
        <v>31.128400000000003</v>
      </c>
    </row>
    <row r="287" spans="1:29" hidden="1" x14ac:dyDescent="0.3">
      <c r="A287" s="1">
        <v>45355.333333333336</v>
      </c>
      <c r="B287">
        <v>0</v>
      </c>
      <c r="C287">
        <v>0</v>
      </c>
      <c r="D287">
        <v>7</v>
      </c>
      <c r="E287">
        <v>0</v>
      </c>
      <c r="F287">
        <v>33</v>
      </c>
      <c r="G287">
        <v>18</v>
      </c>
      <c r="H287">
        <v>57</v>
      </c>
      <c r="V287" s="19">
        <f>A287</f>
        <v>45355.333333333336</v>
      </c>
      <c r="W287" s="2">
        <f>IF(B287&lt;&gt;"", (B287*0.514)+1.8304,"")</f>
        <v>1.8304</v>
      </c>
      <c r="X287" s="2">
        <f>IF(C287&lt;&gt;"", (C287*0.514)+1.8304,"")</f>
        <v>1.8304</v>
      </c>
      <c r="Y287" s="2">
        <f>IF(D287&lt;&gt;"", (D287*0.514)+1.8304,"")</f>
        <v>5.4283999999999999</v>
      </c>
      <c r="Z287" s="2">
        <f>IF(E287&lt;&gt;"", (E287*0.514)+1.8304,"")</f>
        <v>1.8304</v>
      </c>
      <c r="AA287" s="2">
        <f>IF(F287&lt;&gt;"", (F287*0.514)+1.8304,"")</f>
        <v>18.792400000000001</v>
      </c>
      <c r="AB287" s="2">
        <f>IF(G287&lt;&gt;"", (G287*0.514)+1.8304,"")</f>
        <v>11.0824</v>
      </c>
      <c r="AC287" s="2">
        <f>IF(H287&lt;&gt;"", (H287*0.514)+1.8304,"")</f>
        <v>31.128400000000003</v>
      </c>
    </row>
    <row r="288" spans="1:29" hidden="1" x14ac:dyDescent="0.3">
      <c r="A288" s="1">
        <v>45355.340277777781</v>
      </c>
      <c r="B288">
        <v>0</v>
      </c>
      <c r="C288">
        <v>0</v>
      </c>
      <c r="D288">
        <v>4</v>
      </c>
      <c r="E288">
        <v>0</v>
      </c>
      <c r="F288">
        <v>25</v>
      </c>
      <c r="G288">
        <v>18</v>
      </c>
      <c r="H288">
        <v>66</v>
      </c>
      <c r="V288" s="19">
        <f>A288</f>
        <v>45355.340277777781</v>
      </c>
      <c r="W288" s="2">
        <f>IF(B288&lt;&gt;"", (B288*0.514)+1.8304,"")</f>
        <v>1.8304</v>
      </c>
      <c r="X288" s="2">
        <f>IF(C288&lt;&gt;"", (C288*0.514)+1.8304,"")</f>
        <v>1.8304</v>
      </c>
      <c r="Y288" s="2">
        <f>IF(D288&lt;&gt;"", (D288*0.514)+1.8304,"")</f>
        <v>3.8864000000000001</v>
      </c>
      <c r="Z288" s="2">
        <f>IF(E288&lt;&gt;"", (E288*0.514)+1.8304,"")</f>
        <v>1.8304</v>
      </c>
      <c r="AA288" s="2">
        <f>IF(F288&lt;&gt;"", (F288*0.514)+1.8304,"")</f>
        <v>14.680399999999999</v>
      </c>
      <c r="AB288" s="2">
        <f>IF(G288&lt;&gt;"", (G288*0.514)+1.8304,"")</f>
        <v>11.0824</v>
      </c>
      <c r="AC288" s="2">
        <f>IF(H288&lt;&gt;"", (H288*0.514)+1.8304,"")</f>
        <v>35.754399999999997</v>
      </c>
    </row>
    <row r="289" spans="1:29" hidden="1" x14ac:dyDescent="0.3">
      <c r="A289" s="1">
        <v>45355.347222222219</v>
      </c>
      <c r="B289">
        <v>15</v>
      </c>
      <c r="C289">
        <v>0</v>
      </c>
      <c r="D289">
        <v>3</v>
      </c>
      <c r="E289">
        <v>0</v>
      </c>
      <c r="F289">
        <v>55</v>
      </c>
      <c r="G289">
        <v>10</v>
      </c>
      <c r="H289">
        <v>57</v>
      </c>
      <c r="V289" s="19">
        <f>A289</f>
        <v>45355.347222222219</v>
      </c>
      <c r="W289" s="2">
        <f>IF(B289&lt;&gt;"", (B289*0.514)+1.8304,"")</f>
        <v>9.5404</v>
      </c>
      <c r="X289" s="2">
        <f>IF(C289&lt;&gt;"", (C289*0.514)+1.8304,"")</f>
        <v>1.8304</v>
      </c>
      <c r="Y289" s="2">
        <f>IF(D289&lt;&gt;"", (D289*0.514)+1.8304,"")</f>
        <v>3.3723999999999998</v>
      </c>
      <c r="Z289" s="2">
        <f>IF(E289&lt;&gt;"", (E289*0.514)+1.8304,"")</f>
        <v>1.8304</v>
      </c>
      <c r="AA289" s="2">
        <f>IF(F289&lt;&gt;"", (F289*0.514)+1.8304,"")</f>
        <v>30.1004</v>
      </c>
      <c r="AB289" s="2">
        <f>IF(G289&lt;&gt;"", (G289*0.514)+1.8304,"")</f>
        <v>6.9704000000000006</v>
      </c>
      <c r="AC289" s="2">
        <f>IF(H289&lt;&gt;"", (H289*0.514)+1.8304,"")</f>
        <v>31.128400000000003</v>
      </c>
    </row>
    <row r="290" spans="1:29" hidden="1" x14ac:dyDescent="0.3">
      <c r="A290" s="1">
        <v>45355.354166666664</v>
      </c>
      <c r="B290">
        <v>3</v>
      </c>
      <c r="C290">
        <v>0</v>
      </c>
      <c r="D290">
        <v>1</v>
      </c>
      <c r="E290">
        <v>0</v>
      </c>
      <c r="F290">
        <v>28</v>
      </c>
      <c r="G290">
        <v>0</v>
      </c>
      <c r="H290">
        <v>48</v>
      </c>
      <c r="V290" s="19">
        <f>A290</f>
        <v>45355.354166666664</v>
      </c>
      <c r="W290" s="2">
        <f>IF(B290&lt;&gt;"", (B290*0.514)+1.8304,"")</f>
        <v>3.3723999999999998</v>
      </c>
      <c r="X290" s="2">
        <f>IF(C290&lt;&gt;"", (C290*0.514)+1.8304,"")</f>
        <v>1.8304</v>
      </c>
      <c r="Y290" s="2">
        <f>IF(D290&lt;&gt;"", (D290*0.514)+1.8304,"")</f>
        <v>2.3444000000000003</v>
      </c>
      <c r="Z290" s="2">
        <f>IF(E290&lt;&gt;"", (E290*0.514)+1.8304,"")</f>
        <v>1.8304</v>
      </c>
      <c r="AA290" s="2">
        <f>IF(F290&lt;&gt;"", (F290*0.514)+1.8304,"")</f>
        <v>16.2224</v>
      </c>
      <c r="AB290" s="2">
        <f>IF(G290&lt;&gt;"", (G290*0.514)+1.8304,"")</f>
        <v>1.8304</v>
      </c>
      <c r="AC290" s="2">
        <f>IF(H290&lt;&gt;"", (H290*0.514)+1.8304,"")</f>
        <v>26.502400000000002</v>
      </c>
    </row>
    <row r="291" spans="1:29" hidden="1" x14ac:dyDescent="0.3">
      <c r="A291" s="1">
        <v>45355.361111111109</v>
      </c>
      <c r="B291">
        <v>0</v>
      </c>
      <c r="C291">
        <v>0</v>
      </c>
      <c r="D291">
        <v>3</v>
      </c>
      <c r="E291">
        <v>0</v>
      </c>
      <c r="F291">
        <v>53</v>
      </c>
      <c r="G291">
        <v>34</v>
      </c>
      <c r="H291">
        <v>115</v>
      </c>
      <c r="V291" s="19">
        <f>A291</f>
        <v>45355.361111111109</v>
      </c>
      <c r="W291" s="2">
        <f>IF(B291&lt;&gt;"", (B291*0.514)+1.8304,"")</f>
        <v>1.8304</v>
      </c>
      <c r="X291" s="2">
        <f>IF(C291&lt;&gt;"", (C291*0.514)+1.8304,"")</f>
        <v>1.8304</v>
      </c>
      <c r="Y291" s="2">
        <f>IF(D291&lt;&gt;"", (D291*0.514)+1.8304,"")</f>
        <v>3.3723999999999998</v>
      </c>
      <c r="Z291" s="2">
        <f>IF(E291&lt;&gt;"", (E291*0.514)+1.8304,"")</f>
        <v>1.8304</v>
      </c>
      <c r="AA291" s="2">
        <f>IF(F291&lt;&gt;"", (F291*0.514)+1.8304,"")</f>
        <v>29.072400000000002</v>
      </c>
      <c r="AB291" s="2">
        <f>IF(G291&lt;&gt;"", (G291*0.514)+1.8304,"")</f>
        <v>19.3064</v>
      </c>
      <c r="AC291" s="2">
        <f>IF(H291&lt;&gt;"", (H291*0.514)+1.8304,"")</f>
        <v>60.940399999999997</v>
      </c>
    </row>
    <row r="292" spans="1:29" hidden="1" x14ac:dyDescent="0.3">
      <c r="A292" s="1">
        <v>45355.368055555555</v>
      </c>
      <c r="B292">
        <v>0</v>
      </c>
      <c r="C292">
        <v>0</v>
      </c>
      <c r="D292">
        <v>4</v>
      </c>
      <c r="E292">
        <v>0</v>
      </c>
      <c r="F292">
        <v>65</v>
      </c>
      <c r="G292">
        <v>69</v>
      </c>
      <c r="H292">
        <v>138</v>
      </c>
      <c r="V292" s="19">
        <f>A292</f>
        <v>45355.368055555555</v>
      </c>
      <c r="W292" s="2">
        <f>IF(B292&lt;&gt;"", (B292*0.514)+1.8304,"")</f>
        <v>1.8304</v>
      </c>
      <c r="X292" s="2">
        <f>IF(C292&lt;&gt;"", (C292*0.514)+1.8304,"")</f>
        <v>1.8304</v>
      </c>
      <c r="Y292" s="2">
        <f>IF(D292&lt;&gt;"", (D292*0.514)+1.8304,"")</f>
        <v>3.8864000000000001</v>
      </c>
      <c r="Z292" s="2">
        <f>IF(E292&lt;&gt;"", (E292*0.514)+1.8304,"")</f>
        <v>1.8304</v>
      </c>
      <c r="AA292" s="2">
        <f>IF(F292&lt;&gt;"", (F292*0.514)+1.8304,"")</f>
        <v>35.240400000000001</v>
      </c>
      <c r="AB292" s="2">
        <f>IF(G292&lt;&gt;"", (G292*0.514)+1.8304,"")</f>
        <v>37.296399999999998</v>
      </c>
      <c r="AC292" s="2">
        <f>IF(H292&lt;&gt;"", (H292*0.514)+1.8304,"")</f>
        <v>72.7624</v>
      </c>
    </row>
    <row r="293" spans="1:29" hidden="1" x14ac:dyDescent="0.3">
      <c r="A293" s="1">
        <v>45355.375</v>
      </c>
      <c r="B293">
        <v>3</v>
      </c>
      <c r="C293">
        <v>0</v>
      </c>
      <c r="D293">
        <v>4</v>
      </c>
      <c r="E293">
        <v>0</v>
      </c>
      <c r="F293">
        <v>129</v>
      </c>
      <c r="G293">
        <v>103</v>
      </c>
      <c r="H293">
        <v>87</v>
      </c>
      <c r="V293" s="19">
        <f>A293</f>
        <v>45355.375</v>
      </c>
      <c r="W293" s="2">
        <f>IF(B293&lt;&gt;"", (B293*0.514)+1.8304,"")</f>
        <v>3.3723999999999998</v>
      </c>
      <c r="X293" s="2">
        <f>IF(C293&lt;&gt;"", (C293*0.514)+1.8304,"")</f>
        <v>1.8304</v>
      </c>
      <c r="Y293" s="2">
        <f>IF(D293&lt;&gt;"", (D293*0.514)+1.8304,"")</f>
        <v>3.8864000000000001</v>
      </c>
      <c r="Z293" s="2">
        <f>IF(E293&lt;&gt;"", (E293*0.514)+1.8304,"")</f>
        <v>1.8304</v>
      </c>
      <c r="AA293" s="2">
        <f>IF(F293&lt;&gt;"", (F293*0.514)+1.8304,"")</f>
        <v>68.136399999999995</v>
      </c>
      <c r="AB293" s="2">
        <f>IF(G293&lt;&gt;"", (G293*0.514)+1.8304,"")</f>
        <v>54.772399999999998</v>
      </c>
      <c r="AC293" s="2">
        <f>IF(H293&lt;&gt;"", (H293*0.514)+1.8304,"")</f>
        <v>46.548400000000001</v>
      </c>
    </row>
    <row r="294" spans="1:29" hidden="1" x14ac:dyDescent="0.3">
      <c r="A294" s="1">
        <v>45355.381944444445</v>
      </c>
      <c r="B294">
        <v>1</v>
      </c>
      <c r="C294">
        <v>0</v>
      </c>
      <c r="D294">
        <v>11</v>
      </c>
      <c r="E294">
        <v>0</v>
      </c>
      <c r="F294">
        <v>143</v>
      </c>
      <c r="G294">
        <v>69</v>
      </c>
      <c r="H294">
        <v>69</v>
      </c>
      <c r="V294" s="19">
        <f>A294</f>
        <v>45355.381944444445</v>
      </c>
      <c r="W294" s="2">
        <f>IF(B294&lt;&gt;"", (B294*0.514)+1.8304,"")</f>
        <v>2.3444000000000003</v>
      </c>
      <c r="X294" s="2">
        <f>IF(C294&lt;&gt;"", (C294*0.514)+1.8304,"")</f>
        <v>1.8304</v>
      </c>
      <c r="Y294" s="2">
        <f>IF(D294&lt;&gt;"", (D294*0.514)+1.8304,"")</f>
        <v>7.4843999999999999</v>
      </c>
      <c r="Z294" s="2">
        <f>IF(E294&lt;&gt;"", (E294*0.514)+1.8304,"")</f>
        <v>1.8304</v>
      </c>
      <c r="AA294" s="2">
        <f>IF(F294&lt;&gt;"", (F294*0.514)+1.8304,"")</f>
        <v>75.332399999999993</v>
      </c>
      <c r="AB294" s="2">
        <f>IF(G294&lt;&gt;"", (G294*0.514)+1.8304,"")</f>
        <v>37.296399999999998</v>
      </c>
      <c r="AC294" s="2">
        <f>IF(H294&lt;&gt;"", (H294*0.514)+1.8304,"")</f>
        <v>37.296399999999998</v>
      </c>
    </row>
    <row r="295" spans="1:29" hidden="1" x14ac:dyDescent="0.3">
      <c r="A295" s="1">
        <v>45355.388888888891</v>
      </c>
      <c r="B295">
        <v>0</v>
      </c>
      <c r="C295">
        <v>4</v>
      </c>
      <c r="D295">
        <v>7</v>
      </c>
      <c r="E295">
        <v>0</v>
      </c>
      <c r="F295">
        <v>149</v>
      </c>
      <c r="G295">
        <v>77</v>
      </c>
      <c r="H295">
        <v>73</v>
      </c>
      <c r="V295" s="19">
        <f>A295</f>
        <v>45355.388888888891</v>
      </c>
      <c r="W295" s="2">
        <f>IF(B295&lt;&gt;"", (B295*0.514)+1.8304,"")</f>
        <v>1.8304</v>
      </c>
      <c r="X295" s="2">
        <f>IF(C295&lt;&gt;"", (C295*0.514)+1.8304,"")</f>
        <v>3.8864000000000001</v>
      </c>
      <c r="Y295" s="2">
        <f>IF(D295&lt;&gt;"", (D295*0.514)+1.8304,"")</f>
        <v>5.4283999999999999</v>
      </c>
      <c r="Z295" s="2">
        <f>IF(E295&lt;&gt;"", (E295*0.514)+1.8304,"")</f>
        <v>1.8304</v>
      </c>
      <c r="AA295" s="2">
        <f>IF(F295&lt;&gt;"", (F295*0.514)+1.8304,"")</f>
        <v>78.416399999999996</v>
      </c>
      <c r="AB295" s="2">
        <f>IF(G295&lt;&gt;"", (G295*0.514)+1.8304,"")</f>
        <v>41.4084</v>
      </c>
      <c r="AC295" s="2">
        <f>IF(H295&lt;&gt;"", (H295*0.514)+1.8304,"")</f>
        <v>39.352399999999996</v>
      </c>
    </row>
    <row r="296" spans="1:29" hidden="1" x14ac:dyDescent="0.3">
      <c r="A296" s="1">
        <v>45355.395833333336</v>
      </c>
      <c r="B296">
        <v>0</v>
      </c>
      <c r="C296">
        <v>133</v>
      </c>
      <c r="D296">
        <v>1</v>
      </c>
      <c r="E296">
        <v>0</v>
      </c>
      <c r="F296">
        <v>136</v>
      </c>
      <c r="G296">
        <v>82</v>
      </c>
      <c r="H296">
        <v>65</v>
      </c>
      <c r="V296" s="19">
        <f>A296</f>
        <v>45355.395833333336</v>
      </c>
      <c r="W296" s="2">
        <f>IF(B296&lt;&gt;"", (B296*0.514)+1.8304,"")</f>
        <v>1.8304</v>
      </c>
      <c r="X296" s="2">
        <f>IF(C296&lt;&gt;"", (C296*0.514)+1.8304,"")</f>
        <v>70.192399999999992</v>
      </c>
      <c r="Y296" s="2">
        <f>IF(D296&lt;&gt;"", (D296*0.514)+1.8304,"")</f>
        <v>2.3444000000000003</v>
      </c>
      <c r="Z296" s="2">
        <f>IF(E296&lt;&gt;"", (E296*0.514)+1.8304,"")</f>
        <v>1.8304</v>
      </c>
      <c r="AA296" s="2">
        <f>IF(F296&lt;&gt;"", (F296*0.514)+1.8304,"")</f>
        <v>71.734399999999994</v>
      </c>
      <c r="AB296" s="2">
        <f>IF(G296&lt;&gt;"", (G296*0.514)+1.8304,"")</f>
        <v>43.978400000000001</v>
      </c>
      <c r="AC296" s="2">
        <f>IF(H296&lt;&gt;"", (H296*0.514)+1.8304,"")</f>
        <v>35.240400000000001</v>
      </c>
    </row>
    <row r="297" spans="1:29" hidden="1" x14ac:dyDescent="0.3">
      <c r="A297" s="1">
        <v>45355.402777777781</v>
      </c>
      <c r="B297">
        <v>1</v>
      </c>
      <c r="C297">
        <v>9</v>
      </c>
      <c r="D297">
        <v>2</v>
      </c>
      <c r="E297">
        <v>0</v>
      </c>
      <c r="F297">
        <v>124</v>
      </c>
      <c r="G297">
        <v>57</v>
      </c>
      <c r="H297">
        <v>57</v>
      </c>
      <c r="V297" s="19">
        <f>A297</f>
        <v>45355.402777777781</v>
      </c>
      <c r="W297" s="2">
        <f>IF(B297&lt;&gt;"", (B297*0.514)+1.8304,"")</f>
        <v>2.3444000000000003</v>
      </c>
      <c r="X297" s="2">
        <f>IF(C297&lt;&gt;"", (C297*0.514)+1.8304,"")</f>
        <v>6.4564000000000004</v>
      </c>
      <c r="Y297" s="2">
        <f>IF(D297&lt;&gt;"", (D297*0.514)+1.8304,"")</f>
        <v>2.8584000000000001</v>
      </c>
      <c r="Z297" s="2">
        <f>IF(E297&lt;&gt;"", (E297*0.514)+1.8304,"")</f>
        <v>1.8304</v>
      </c>
      <c r="AA297" s="2">
        <f>IF(F297&lt;&gt;"", (F297*0.514)+1.8304,"")</f>
        <v>65.566400000000002</v>
      </c>
      <c r="AB297" s="2">
        <f>IF(G297&lt;&gt;"", (G297*0.514)+1.8304,"")</f>
        <v>31.128400000000003</v>
      </c>
      <c r="AC297" s="2">
        <f>IF(H297&lt;&gt;"", (H297*0.514)+1.8304,"")</f>
        <v>31.128400000000003</v>
      </c>
    </row>
    <row r="298" spans="1:29" hidden="1" x14ac:dyDescent="0.3">
      <c r="A298" s="1">
        <v>45355.409722222219</v>
      </c>
      <c r="B298">
        <v>2</v>
      </c>
      <c r="C298">
        <v>46</v>
      </c>
      <c r="D298">
        <v>2</v>
      </c>
      <c r="E298">
        <v>0</v>
      </c>
      <c r="F298">
        <v>118</v>
      </c>
      <c r="G298">
        <v>56</v>
      </c>
      <c r="H298">
        <v>61</v>
      </c>
      <c r="V298" s="19">
        <f>A298</f>
        <v>45355.409722222219</v>
      </c>
      <c r="W298" s="2">
        <f>IF(B298&lt;&gt;"", (B298*0.514)+1.8304,"")</f>
        <v>2.8584000000000001</v>
      </c>
      <c r="X298" s="2">
        <f>IF(C298&lt;&gt;"", (C298*0.514)+1.8304,"")</f>
        <v>25.474400000000003</v>
      </c>
      <c r="Y298" s="2">
        <f>IF(D298&lt;&gt;"", (D298*0.514)+1.8304,"")</f>
        <v>2.8584000000000001</v>
      </c>
      <c r="Z298" s="2">
        <f>IF(E298&lt;&gt;"", (E298*0.514)+1.8304,"")</f>
        <v>1.8304</v>
      </c>
      <c r="AA298" s="2">
        <f>IF(F298&lt;&gt;"", (F298*0.514)+1.8304,"")</f>
        <v>62.482399999999998</v>
      </c>
      <c r="AB298" s="2">
        <f>IF(G298&lt;&gt;"", (G298*0.514)+1.8304,"")</f>
        <v>30.6144</v>
      </c>
      <c r="AC298" s="2">
        <f>IF(H298&lt;&gt;"", (H298*0.514)+1.8304,"")</f>
        <v>33.184399999999997</v>
      </c>
    </row>
    <row r="299" spans="1:29" hidden="1" x14ac:dyDescent="0.3">
      <c r="A299" s="1">
        <v>45355.416666666664</v>
      </c>
      <c r="B299">
        <v>0</v>
      </c>
      <c r="C299">
        <v>57</v>
      </c>
      <c r="D299">
        <v>4</v>
      </c>
      <c r="E299">
        <v>1</v>
      </c>
      <c r="F299">
        <v>108</v>
      </c>
      <c r="G299">
        <v>33</v>
      </c>
      <c r="H299">
        <v>58</v>
      </c>
      <c r="V299" s="19">
        <f>A299</f>
        <v>45355.416666666664</v>
      </c>
      <c r="W299" s="2">
        <f>IF(B299&lt;&gt;"", (B299*0.514)+1.8304,"")</f>
        <v>1.8304</v>
      </c>
      <c r="X299" s="2">
        <f>IF(C299&lt;&gt;"", (C299*0.514)+1.8304,"")</f>
        <v>31.128400000000003</v>
      </c>
      <c r="Y299" s="2">
        <f>IF(D299&lt;&gt;"", (D299*0.514)+1.8304,"")</f>
        <v>3.8864000000000001</v>
      </c>
      <c r="Z299" s="2">
        <f>IF(E299&lt;&gt;"", (E299*0.514)+1.8304,"")</f>
        <v>2.3444000000000003</v>
      </c>
      <c r="AA299" s="2">
        <f>IF(F299&lt;&gt;"", (F299*0.514)+1.8304,"")</f>
        <v>57.342399999999998</v>
      </c>
      <c r="AB299" s="2">
        <f>IF(G299&lt;&gt;"", (G299*0.514)+1.8304,"")</f>
        <v>18.792400000000001</v>
      </c>
      <c r="AC299" s="2">
        <f>IF(H299&lt;&gt;"", (H299*0.514)+1.8304,"")</f>
        <v>31.642400000000002</v>
      </c>
    </row>
    <row r="300" spans="1:29" hidden="1" x14ac:dyDescent="0.3">
      <c r="A300" s="1">
        <v>45355.423611111109</v>
      </c>
      <c r="B300">
        <v>0</v>
      </c>
      <c r="C300">
        <v>34</v>
      </c>
      <c r="D300">
        <v>6</v>
      </c>
      <c r="E300">
        <v>6</v>
      </c>
      <c r="F300">
        <v>110</v>
      </c>
      <c r="G300">
        <v>7</v>
      </c>
      <c r="H300">
        <v>68</v>
      </c>
      <c r="V300" s="19">
        <f>A300</f>
        <v>45355.423611111109</v>
      </c>
      <c r="W300" s="2">
        <f>IF(B300&lt;&gt;"", (B300*0.514)+1.8304,"")</f>
        <v>1.8304</v>
      </c>
      <c r="X300" s="2">
        <f>IF(C300&lt;&gt;"", (C300*0.514)+1.8304,"")</f>
        <v>19.3064</v>
      </c>
      <c r="Y300" s="2">
        <f>IF(D300&lt;&gt;"", (D300*0.514)+1.8304,"")</f>
        <v>4.9144000000000005</v>
      </c>
      <c r="Z300" s="2">
        <f>IF(E300&lt;&gt;"", (E300*0.514)+1.8304,"")</f>
        <v>4.9144000000000005</v>
      </c>
      <c r="AA300" s="2">
        <f>IF(F300&lt;&gt;"", (F300*0.514)+1.8304,"")</f>
        <v>58.370399999999997</v>
      </c>
      <c r="AB300" s="2">
        <f>IF(G300&lt;&gt;"", (G300*0.514)+1.8304,"")</f>
        <v>5.4283999999999999</v>
      </c>
      <c r="AC300" s="2">
        <f>IF(H300&lt;&gt;"", (H300*0.514)+1.8304,"")</f>
        <v>36.782399999999996</v>
      </c>
    </row>
    <row r="301" spans="1:29" hidden="1" x14ac:dyDescent="0.3">
      <c r="A301" s="1">
        <v>45355.430555555555</v>
      </c>
      <c r="B301">
        <v>5</v>
      </c>
      <c r="C301">
        <v>70</v>
      </c>
      <c r="D301">
        <v>15</v>
      </c>
      <c r="E301">
        <v>10</v>
      </c>
      <c r="F301">
        <v>95</v>
      </c>
      <c r="G301">
        <v>62</v>
      </c>
      <c r="H301">
        <v>67</v>
      </c>
      <c r="V301" s="19">
        <f>A301</f>
        <v>45355.430555555555</v>
      </c>
      <c r="W301" s="2">
        <f>IF(B301&lt;&gt;"", (B301*0.514)+1.8304,"")</f>
        <v>4.4004000000000003</v>
      </c>
      <c r="X301" s="2">
        <f>IF(C301&lt;&gt;"", (C301*0.514)+1.8304,"")</f>
        <v>37.810400000000001</v>
      </c>
      <c r="Y301" s="2">
        <f>IF(D301&lt;&gt;"", (D301*0.514)+1.8304,"")</f>
        <v>9.5404</v>
      </c>
      <c r="Z301" s="2">
        <f>IF(E301&lt;&gt;"", (E301*0.514)+1.8304,"")</f>
        <v>6.9704000000000006</v>
      </c>
      <c r="AA301" s="2">
        <f>IF(F301&lt;&gt;"", (F301*0.514)+1.8304,"")</f>
        <v>50.660399999999996</v>
      </c>
      <c r="AB301" s="2">
        <f>IF(G301&lt;&gt;"", (G301*0.514)+1.8304,"")</f>
        <v>33.698399999999999</v>
      </c>
      <c r="AC301" s="2">
        <f>IF(H301&lt;&gt;"", (H301*0.514)+1.8304,"")</f>
        <v>36.2684</v>
      </c>
    </row>
    <row r="302" spans="1:29" hidden="1" x14ac:dyDescent="0.3">
      <c r="A302" s="1">
        <v>45355.4375</v>
      </c>
      <c r="B302">
        <v>2</v>
      </c>
      <c r="C302">
        <v>78</v>
      </c>
      <c r="D302">
        <v>7</v>
      </c>
      <c r="E302">
        <v>10</v>
      </c>
      <c r="F302">
        <v>65</v>
      </c>
      <c r="G302">
        <v>27</v>
      </c>
      <c r="H302">
        <v>54</v>
      </c>
      <c r="V302" s="19">
        <f>A302</f>
        <v>45355.4375</v>
      </c>
      <c r="W302" s="2">
        <f>IF(B302&lt;&gt;"", (B302*0.514)+1.8304,"")</f>
        <v>2.8584000000000001</v>
      </c>
      <c r="X302" s="2">
        <f>IF(C302&lt;&gt;"", (C302*0.514)+1.8304,"")</f>
        <v>41.922399999999996</v>
      </c>
      <c r="Y302" s="2">
        <f>IF(D302&lt;&gt;"", (D302*0.514)+1.8304,"")</f>
        <v>5.4283999999999999</v>
      </c>
      <c r="Z302" s="2">
        <f>IF(E302&lt;&gt;"", (E302*0.514)+1.8304,"")</f>
        <v>6.9704000000000006</v>
      </c>
      <c r="AA302" s="2">
        <f>IF(F302&lt;&gt;"", (F302*0.514)+1.8304,"")</f>
        <v>35.240400000000001</v>
      </c>
      <c r="AB302" s="2">
        <f>IF(G302&lt;&gt;"", (G302*0.514)+1.8304,"")</f>
        <v>15.708400000000001</v>
      </c>
      <c r="AC302" s="2">
        <f>IF(H302&lt;&gt;"", (H302*0.514)+1.8304,"")</f>
        <v>29.586400000000001</v>
      </c>
    </row>
    <row r="303" spans="1:29" hidden="1" x14ac:dyDescent="0.3">
      <c r="A303" s="1">
        <v>45355.444444444445</v>
      </c>
      <c r="B303">
        <v>2</v>
      </c>
      <c r="C303">
        <v>44</v>
      </c>
      <c r="D303">
        <v>5</v>
      </c>
      <c r="E303">
        <v>11</v>
      </c>
      <c r="F303">
        <v>62</v>
      </c>
      <c r="G303">
        <v>86</v>
      </c>
      <c r="H303">
        <v>25</v>
      </c>
      <c r="V303" s="19">
        <f>A303</f>
        <v>45355.444444444445</v>
      </c>
      <c r="W303" s="2">
        <f>IF(B303&lt;&gt;"", (B303*0.514)+1.8304,"")</f>
        <v>2.8584000000000001</v>
      </c>
      <c r="X303" s="2">
        <f>IF(C303&lt;&gt;"", (C303*0.514)+1.8304,"")</f>
        <v>24.446400000000001</v>
      </c>
      <c r="Y303" s="2">
        <f>IF(D303&lt;&gt;"", (D303*0.514)+1.8304,"")</f>
        <v>4.4004000000000003</v>
      </c>
      <c r="Z303" s="2">
        <f>IF(E303&lt;&gt;"", (E303*0.514)+1.8304,"")</f>
        <v>7.4843999999999999</v>
      </c>
      <c r="AA303" s="2">
        <f>IF(F303&lt;&gt;"", (F303*0.514)+1.8304,"")</f>
        <v>33.698399999999999</v>
      </c>
      <c r="AB303" s="2">
        <f>IF(G303&lt;&gt;"", (G303*0.514)+1.8304,"")</f>
        <v>46.034399999999998</v>
      </c>
      <c r="AC303" s="2">
        <f>IF(H303&lt;&gt;"", (H303*0.514)+1.8304,"")</f>
        <v>14.680399999999999</v>
      </c>
    </row>
    <row r="304" spans="1:29" hidden="1" x14ac:dyDescent="0.3">
      <c r="A304" s="1">
        <v>45355.451388888891</v>
      </c>
      <c r="B304">
        <v>1</v>
      </c>
      <c r="C304">
        <v>24</v>
      </c>
      <c r="D304">
        <v>1</v>
      </c>
      <c r="E304">
        <v>9</v>
      </c>
      <c r="F304">
        <v>60</v>
      </c>
      <c r="G304">
        <v>130</v>
      </c>
      <c r="H304">
        <v>32</v>
      </c>
      <c r="V304" s="19">
        <f>A304</f>
        <v>45355.451388888891</v>
      </c>
      <c r="W304" s="2">
        <f>IF(B304&lt;&gt;"", (B304*0.514)+1.8304,"")</f>
        <v>2.3444000000000003</v>
      </c>
      <c r="X304" s="2">
        <f>IF(C304&lt;&gt;"", (C304*0.514)+1.8304,"")</f>
        <v>14.166399999999999</v>
      </c>
      <c r="Y304" s="2">
        <f>IF(D304&lt;&gt;"", (D304*0.514)+1.8304,"")</f>
        <v>2.3444000000000003</v>
      </c>
      <c r="Z304" s="2">
        <f>IF(E304&lt;&gt;"", (E304*0.514)+1.8304,"")</f>
        <v>6.4564000000000004</v>
      </c>
      <c r="AA304" s="2">
        <f>IF(F304&lt;&gt;"", (F304*0.514)+1.8304,"")</f>
        <v>32.670400000000001</v>
      </c>
      <c r="AB304" s="2">
        <f>IF(G304&lt;&gt;"", (G304*0.514)+1.8304,"")</f>
        <v>68.650400000000005</v>
      </c>
      <c r="AC304" s="2">
        <f>IF(H304&lt;&gt;"", (H304*0.514)+1.8304,"")</f>
        <v>18.278400000000001</v>
      </c>
    </row>
    <row r="305" spans="1:29" hidden="1" x14ac:dyDescent="0.3">
      <c r="A305" s="1">
        <v>45355.458333333336</v>
      </c>
      <c r="B305">
        <v>1</v>
      </c>
      <c r="C305">
        <v>51</v>
      </c>
      <c r="D305">
        <v>0</v>
      </c>
      <c r="E305">
        <v>12</v>
      </c>
      <c r="F305">
        <v>32</v>
      </c>
      <c r="G305">
        <v>96</v>
      </c>
      <c r="H305">
        <v>56</v>
      </c>
      <c r="V305" s="19">
        <f>A305</f>
        <v>45355.458333333336</v>
      </c>
      <c r="W305" s="2">
        <f>IF(B305&lt;&gt;"", (B305*0.514)+1.8304,"")</f>
        <v>2.3444000000000003</v>
      </c>
      <c r="X305" s="2">
        <f>IF(C305&lt;&gt;"", (C305*0.514)+1.8304,"")</f>
        <v>28.044400000000003</v>
      </c>
      <c r="Y305" s="2">
        <f>IF(D305&lt;&gt;"", (D305*0.514)+1.8304,"")</f>
        <v>1.8304</v>
      </c>
      <c r="Z305" s="2">
        <f>IF(E305&lt;&gt;"", (E305*0.514)+1.8304,"")</f>
        <v>7.9984000000000002</v>
      </c>
      <c r="AA305" s="2">
        <f>IF(F305&lt;&gt;"", (F305*0.514)+1.8304,"")</f>
        <v>18.278400000000001</v>
      </c>
      <c r="AB305" s="2">
        <f>IF(G305&lt;&gt;"", (G305*0.514)+1.8304,"")</f>
        <v>51.174399999999999</v>
      </c>
      <c r="AC305" s="2">
        <f>IF(H305&lt;&gt;"", (H305*0.514)+1.8304,"")</f>
        <v>30.6144</v>
      </c>
    </row>
    <row r="306" spans="1:29" hidden="1" x14ac:dyDescent="0.3">
      <c r="A306" s="1">
        <v>45355.465277777781</v>
      </c>
      <c r="B306">
        <v>1</v>
      </c>
      <c r="C306">
        <v>48</v>
      </c>
      <c r="D306">
        <v>1</v>
      </c>
      <c r="E306">
        <v>11</v>
      </c>
      <c r="F306">
        <v>28</v>
      </c>
      <c r="G306">
        <v>66</v>
      </c>
      <c r="H306">
        <v>62</v>
      </c>
      <c r="V306" s="19">
        <f>A306</f>
        <v>45355.465277777781</v>
      </c>
      <c r="W306" s="2">
        <f>IF(B306&lt;&gt;"", (B306*0.514)+1.8304,"")</f>
        <v>2.3444000000000003</v>
      </c>
      <c r="X306" s="2">
        <f>IF(C306&lt;&gt;"", (C306*0.514)+1.8304,"")</f>
        <v>26.502400000000002</v>
      </c>
      <c r="Y306" s="2">
        <f>IF(D306&lt;&gt;"", (D306*0.514)+1.8304,"")</f>
        <v>2.3444000000000003</v>
      </c>
      <c r="Z306" s="2">
        <f>IF(E306&lt;&gt;"", (E306*0.514)+1.8304,"")</f>
        <v>7.4843999999999999</v>
      </c>
      <c r="AA306" s="2">
        <f>IF(F306&lt;&gt;"", (F306*0.514)+1.8304,"")</f>
        <v>16.2224</v>
      </c>
      <c r="AB306" s="2">
        <f>IF(G306&lt;&gt;"", (G306*0.514)+1.8304,"")</f>
        <v>35.754399999999997</v>
      </c>
      <c r="AC306" s="2">
        <f>IF(H306&lt;&gt;"", (H306*0.514)+1.8304,"")</f>
        <v>33.698399999999999</v>
      </c>
    </row>
    <row r="307" spans="1:29" hidden="1" x14ac:dyDescent="0.3">
      <c r="A307" s="1">
        <v>45355.472222222219</v>
      </c>
      <c r="B307">
        <v>5</v>
      </c>
      <c r="C307">
        <v>10</v>
      </c>
      <c r="D307">
        <v>1</v>
      </c>
      <c r="E307">
        <v>2</v>
      </c>
      <c r="F307">
        <v>36</v>
      </c>
      <c r="G307">
        <v>23</v>
      </c>
      <c r="H307">
        <v>43</v>
      </c>
      <c r="V307" s="19">
        <f>A307</f>
        <v>45355.472222222219</v>
      </c>
      <c r="W307" s="2">
        <f>IF(B307&lt;&gt;"", (B307*0.514)+1.8304,"")</f>
        <v>4.4004000000000003</v>
      </c>
      <c r="X307" s="2">
        <f>IF(C307&lt;&gt;"", (C307*0.514)+1.8304,"")</f>
        <v>6.9704000000000006</v>
      </c>
      <c r="Y307" s="2">
        <f>IF(D307&lt;&gt;"", (D307*0.514)+1.8304,"")</f>
        <v>2.3444000000000003</v>
      </c>
      <c r="Z307" s="2">
        <f>IF(E307&lt;&gt;"", (E307*0.514)+1.8304,"")</f>
        <v>2.8584000000000001</v>
      </c>
      <c r="AA307" s="2">
        <f>IF(F307&lt;&gt;"", (F307*0.514)+1.8304,"")</f>
        <v>20.334400000000002</v>
      </c>
      <c r="AB307" s="2">
        <f>IF(G307&lt;&gt;"", (G307*0.514)+1.8304,"")</f>
        <v>13.6524</v>
      </c>
      <c r="AC307" s="2">
        <f>IF(H307&lt;&gt;"", (H307*0.514)+1.8304,"")</f>
        <v>23.932400000000001</v>
      </c>
    </row>
    <row r="308" spans="1:29" hidden="1" x14ac:dyDescent="0.3">
      <c r="A308" s="1">
        <v>45355.479166666664</v>
      </c>
      <c r="B308">
        <v>47</v>
      </c>
      <c r="C308">
        <v>25</v>
      </c>
      <c r="D308">
        <v>1</v>
      </c>
      <c r="E308">
        <v>7</v>
      </c>
      <c r="F308">
        <v>13</v>
      </c>
      <c r="G308">
        <v>30</v>
      </c>
      <c r="H308">
        <v>26</v>
      </c>
      <c r="V308" s="19">
        <f>A308</f>
        <v>45355.479166666664</v>
      </c>
      <c r="W308" s="2">
        <f>IF(B308&lt;&gt;"", (B308*0.514)+1.8304,"")</f>
        <v>25.988400000000002</v>
      </c>
      <c r="X308" s="2">
        <f>IF(C308&lt;&gt;"", (C308*0.514)+1.8304,"")</f>
        <v>14.680399999999999</v>
      </c>
      <c r="Y308" s="2">
        <f>IF(D308&lt;&gt;"", (D308*0.514)+1.8304,"")</f>
        <v>2.3444000000000003</v>
      </c>
      <c r="Z308" s="2">
        <f>IF(E308&lt;&gt;"", (E308*0.514)+1.8304,"")</f>
        <v>5.4283999999999999</v>
      </c>
      <c r="AA308" s="2">
        <f>IF(F308&lt;&gt;"", (F308*0.514)+1.8304,"")</f>
        <v>8.5123999999999995</v>
      </c>
      <c r="AB308" s="2">
        <f>IF(G308&lt;&gt;"", (G308*0.514)+1.8304,"")</f>
        <v>17.250399999999999</v>
      </c>
      <c r="AC308" s="2">
        <f>IF(H308&lt;&gt;"", (H308*0.514)+1.8304,"")</f>
        <v>15.194400000000002</v>
      </c>
    </row>
    <row r="309" spans="1:29" hidden="1" x14ac:dyDescent="0.3">
      <c r="A309" s="1">
        <v>45355.486111111109</v>
      </c>
      <c r="B309">
        <v>26</v>
      </c>
      <c r="C309">
        <v>7</v>
      </c>
      <c r="D309">
        <v>2</v>
      </c>
      <c r="E309">
        <v>8</v>
      </c>
      <c r="F309">
        <v>6</v>
      </c>
      <c r="G309">
        <v>15</v>
      </c>
      <c r="H309">
        <v>45</v>
      </c>
      <c r="V309" s="19">
        <f>A309</f>
        <v>45355.486111111109</v>
      </c>
      <c r="W309" s="2">
        <f>IF(B309&lt;&gt;"", (B309*0.514)+1.8304,"")</f>
        <v>15.194400000000002</v>
      </c>
      <c r="X309" s="2">
        <f>IF(C309&lt;&gt;"", (C309*0.514)+1.8304,"")</f>
        <v>5.4283999999999999</v>
      </c>
      <c r="Y309" s="2">
        <f>IF(D309&lt;&gt;"", (D309*0.514)+1.8304,"")</f>
        <v>2.8584000000000001</v>
      </c>
      <c r="Z309" s="2">
        <f>IF(E309&lt;&gt;"", (E309*0.514)+1.8304,"")</f>
        <v>5.9424000000000001</v>
      </c>
      <c r="AA309" s="2">
        <f>IF(F309&lt;&gt;"", (F309*0.514)+1.8304,"")</f>
        <v>4.9144000000000005</v>
      </c>
      <c r="AB309" s="2">
        <f>IF(G309&lt;&gt;"", (G309*0.514)+1.8304,"")</f>
        <v>9.5404</v>
      </c>
      <c r="AC309" s="2">
        <f>IF(H309&lt;&gt;"", (H309*0.514)+1.8304,"")</f>
        <v>24.9604</v>
      </c>
    </row>
    <row r="310" spans="1:29" hidden="1" x14ac:dyDescent="0.3">
      <c r="A310" s="1">
        <v>45355.493055555555</v>
      </c>
      <c r="B310">
        <v>22</v>
      </c>
      <c r="C310">
        <v>27</v>
      </c>
      <c r="D310">
        <v>4</v>
      </c>
      <c r="E310">
        <v>11</v>
      </c>
      <c r="F310">
        <v>5</v>
      </c>
      <c r="G310">
        <v>15</v>
      </c>
      <c r="H310">
        <v>27</v>
      </c>
      <c r="V310" s="19">
        <f>A310</f>
        <v>45355.493055555555</v>
      </c>
      <c r="W310" s="2">
        <f>IF(B310&lt;&gt;"", (B310*0.514)+1.8304,"")</f>
        <v>13.138400000000001</v>
      </c>
      <c r="X310" s="2">
        <f>IF(C310&lt;&gt;"", (C310*0.514)+1.8304,"")</f>
        <v>15.708400000000001</v>
      </c>
      <c r="Y310" s="2">
        <f>IF(D310&lt;&gt;"", (D310*0.514)+1.8304,"")</f>
        <v>3.8864000000000001</v>
      </c>
      <c r="Z310" s="2">
        <f>IF(E310&lt;&gt;"", (E310*0.514)+1.8304,"")</f>
        <v>7.4843999999999999</v>
      </c>
      <c r="AA310" s="2">
        <f>IF(F310&lt;&gt;"", (F310*0.514)+1.8304,"")</f>
        <v>4.4004000000000003</v>
      </c>
      <c r="AB310" s="2">
        <f>IF(G310&lt;&gt;"", (G310*0.514)+1.8304,"")</f>
        <v>9.5404</v>
      </c>
      <c r="AC310" s="2">
        <f>IF(H310&lt;&gt;"", (H310*0.514)+1.8304,"")</f>
        <v>15.708400000000001</v>
      </c>
    </row>
    <row r="311" spans="1:29" hidden="1" x14ac:dyDescent="0.3">
      <c r="A311" s="1">
        <v>45355.5</v>
      </c>
      <c r="B311">
        <v>19</v>
      </c>
      <c r="C311">
        <v>4</v>
      </c>
      <c r="D311">
        <v>2</v>
      </c>
      <c r="E311">
        <v>4</v>
      </c>
      <c r="F311">
        <v>3</v>
      </c>
      <c r="G311">
        <v>43</v>
      </c>
      <c r="H311">
        <v>19</v>
      </c>
      <c r="V311" s="19">
        <f>A311</f>
        <v>45355.5</v>
      </c>
      <c r="W311" s="2">
        <f>IF(B311&lt;&gt;"", (B311*0.514)+1.8304,"")</f>
        <v>11.596399999999999</v>
      </c>
      <c r="X311" s="2">
        <f>IF(C311&lt;&gt;"", (C311*0.514)+1.8304,"")</f>
        <v>3.8864000000000001</v>
      </c>
      <c r="Y311" s="2">
        <f>IF(D311&lt;&gt;"", (D311*0.514)+1.8304,"")</f>
        <v>2.8584000000000001</v>
      </c>
      <c r="Z311" s="2">
        <f>IF(E311&lt;&gt;"", (E311*0.514)+1.8304,"")</f>
        <v>3.8864000000000001</v>
      </c>
      <c r="AA311" s="2">
        <f>IF(F311&lt;&gt;"", (F311*0.514)+1.8304,"")</f>
        <v>3.3723999999999998</v>
      </c>
      <c r="AB311" s="2">
        <f>IF(G311&lt;&gt;"", (G311*0.514)+1.8304,"")</f>
        <v>23.932400000000001</v>
      </c>
      <c r="AC311" s="2">
        <f>IF(H311&lt;&gt;"", (H311*0.514)+1.8304,"")</f>
        <v>11.596399999999999</v>
      </c>
    </row>
    <row r="312" spans="1:29" hidden="1" x14ac:dyDescent="0.3">
      <c r="A312" s="1">
        <v>45355.506944444445</v>
      </c>
      <c r="B312">
        <v>46</v>
      </c>
      <c r="C312">
        <v>7</v>
      </c>
      <c r="D312">
        <v>2</v>
      </c>
      <c r="E312">
        <v>3</v>
      </c>
      <c r="F312">
        <v>2</v>
      </c>
      <c r="G312">
        <v>23</v>
      </c>
      <c r="H312">
        <v>21</v>
      </c>
      <c r="V312" s="19">
        <f>A312</f>
        <v>45355.506944444445</v>
      </c>
      <c r="W312" s="2">
        <f>IF(B312&lt;&gt;"", (B312*0.514)+1.8304,"")</f>
        <v>25.474400000000003</v>
      </c>
      <c r="X312" s="2">
        <f>IF(C312&lt;&gt;"", (C312*0.514)+1.8304,"")</f>
        <v>5.4283999999999999</v>
      </c>
      <c r="Y312" s="2">
        <f>IF(D312&lt;&gt;"", (D312*0.514)+1.8304,"")</f>
        <v>2.8584000000000001</v>
      </c>
      <c r="Z312" s="2">
        <f>IF(E312&lt;&gt;"", (E312*0.514)+1.8304,"")</f>
        <v>3.3723999999999998</v>
      </c>
      <c r="AA312" s="2">
        <f>IF(F312&lt;&gt;"", (F312*0.514)+1.8304,"")</f>
        <v>2.8584000000000001</v>
      </c>
      <c r="AB312" s="2">
        <f>IF(G312&lt;&gt;"", (G312*0.514)+1.8304,"")</f>
        <v>13.6524</v>
      </c>
      <c r="AC312" s="2">
        <f>IF(H312&lt;&gt;"", (H312*0.514)+1.8304,"")</f>
        <v>12.624400000000001</v>
      </c>
    </row>
    <row r="313" spans="1:29" hidden="1" x14ac:dyDescent="0.3">
      <c r="A313" s="1">
        <v>45355.513888888891</v>
      </c>
      <c r="B313">
        <v>36</v>
      </c>
      <c r="C313">
        <v>5</v>
      </c>
      <c r="D313">
        <v>3</v>
      </c>
      <c r="E313">
        <v>2</v>
      </c>
      <c r="F313">
        <v>4</v>
      </c>
      <c r="G313">
        <v>41</v>
      </c>
      <c r="H313">
        <v>25</v>
      </c>
      <c r="V313" s="19">
        <f>A313</f>
        <v>45355.513888888891</v>
      </c>
      <c r="W313" s="2">
        <f>IF(B313&lt;&gt;"", (B313*0.514)+1.8304,"")</f>
        <v>20.334400000000002</v>
      </c>
      <c r="X313" s="2">
        <f>IF(C313&lt;&gt;"", (C313*0.514)+1.8304,"")</f>
        <v>4.4004000000000003</v>
      </c>
      <c r="Y313" s="2">
        <f>IF(D313&lt;&gt;"", (D313*0.514)+1.8304,"")</f>
        <v>3.3723999999999998</v>
      </c>
      <c r="Z313" s="2">
        <f>IF(E313&lt;&gt;"", (E313*0.514)+1.8304,"")</f>
        <v>2.8584000000000001</v>
      </c>
      <c r="AA313" s="2">
        <f>IF(F313&lt;&gt;"", (F313*0.514)+1.8304,"")</f>
        <v>3.8864000000000001</v>
      </c>
      <c r="AB313" s="2">
        <f>IF(G313&lt;&gt;"", (G313*0.514)+1.8304,"")</f>
        <v>22.904400000000003</v>
      </c>
      <c r="AC313" s="2">
        <f>IF(H313&lt;&gt;"", (H313*0.514)+1.8304,"")</f>
        <v>14.680399999999999</v>
      </c>
    </row>
    <row r="314" spans="1:29" hidden="1" x14ac:dyDescent="0.3">
      <c r="A314" s="1">
        <v>45355.520833333336</v>
      </c>
      <c r="B314">
        <v>31</v>
      </c>
      <c r="C314">
        <v>0</v>
      </c>
      <c r="D314">
        <v>3</v>
      </c>
      <c r="E314">
        <v>2</v>
      </c>
      <c r="F314">
        <v>0</v>
      </c>
      <c r="G314">
        <v>42</v>
      </c>
      <c r="H314">
        <v>15</v>
      </c>
      <c r="V314" s="19">
        <f>A314</f>
        <v>45355.520833333336</v>
      </c>
      <c r="W314" s="2">
        <f>IF(B314&lt;&gt;"", (B314*0.514)+1.8304,"")</f>
        <v>17.764400000000002</v>
      </c>
      <c r="X314" s="2">
        <f>IF(C314&lt;&gt;"", (C314*0.514)+1.8304,"")</f>
        <v>1.8304</v>
      </c>
      <c r="Y314" s="2">
        <f>IF(D314&lt;&gt;"", (D314*0.514)+1.8304,"")</f>
        <v>3.3723999999999998</v>
      </c>
      <c r="Z314" s="2">
        <f>IF(E314&lt;&gt;"", (E314*0.514)+1.8304,"")</f>
        <v>2.8584000000000001</v>
      </c>
      <c r="AA314" s="2">
        <f>IF(F314&lt;&gt;"", (F314*0.514)+1.8304,"")</f>
        <v>1.8304</v>
      </c>
      <c r="AB314" s="2">
        <f>IF(G314&lt;&gt;"", (G314*0.514)+1.8304,"")</f>
        <v>23.418400000000002</v>
      </c>
      <c r="AC314" s="2">
        <f>IF(H314&lt;&gt;"", (H314*0.514)+1.8304,"")</f>
        <v>9.5404</v>
      </c>
    </row>
    <row r="315" spans="1:29" hidden="1" x14ac:dyDescent="0.3">
      <c r="A315" s="1">
        <v>45355.527777777781</v>
      </c>
      <c r="B315">
        <v>16</v>
      </c>
      <c r="C315">
        <v>0</v>
      </c>
      <c r="D315">
        <v>4</v>
      </c>
      <c r="E315">
        <v>2</v>
      </c>
      <c r="F315">
        <v>2</v>
      </c>
      <c r="G315">
        <v>16</v>
      </c>
      <c r="H315">
        <v>22</v>
      </c>
      <c r="V315" s="19">
        <f>A315</f>
        <v>45355.527777777781</v>
      </c>
      <c r="W315" s="2">
        <f>IF(B315&lt;&gt;"", (B315*0.514)+1.8304,"")</f>
        <v>10.054400000000001</v>
      </c>
      <c r="X315" s="2">
        <f>IF(C315&lt;&gt;"", (C315*0.514)+1.8304,"")</f>
        <v>1.8304</v>
      </c>
      <c r="Y315" s="2">
        <f>IF(D315&lt;&gt;"", (D315*0.514)+1.8304,"")</f>
        <v>3.8864000000000001</v>
      </c>
      <c r="Z315" s="2">
        <f>IF(E315&lt;&gt;"", (E315*0.514)+1.8304,"")</f>
        <v>2.8584000000000001</v>
      </c>
      <c r="AA315" s="2">
        <f>IF(F315&lt;&gt;"", (F315*0.514)+1.8304,"")</f>
        <v>2.8584000000000001</v>
      </c>
      <c r="AB315" s="2">
        <f>IF(G315&lt;&gt;"", (G315*0.514)+1.8304,"")</f>
        <v>10.054400000000001</v>
      </c>
      <c r="AC315" s="2">
        <f>IF(H315&lt;&gt;"", (H315*0.514)+1.8304,"")</f>
        <v>13.138400000000001</v>
      </c>
    </row>
    <row r="316" spans="1:29" hidden="1" x14ac:dyDescent="0.3">
      <c r="A316" s="1">
        <v>45355.534722222219</v>
      </c>
      <c r="B316">
        <v>10</v>
      </c>
      <c r="C316">
        <v>0</v>
      </c>
      <c r="D316">
        <v>1</v>
      </c>
      <c r="E316">
        <v>4</v>
      </c>
      <c r="F316">
        <v>1</v>
      </c>
      <c r="G316">
        <v>11</v>
      </c>
      <c r="H316">
        <v>24</v>
      </c>
      <c r="V316" s="19">
        <f>A316</f>
        <v>45355.534722222219</v>
      </c>
      <c r="W316" s="2">
        <f>IF(B316&lt;&gt;"", (B316*0.514)+1.8304,"")</f>
        <v>6.9704000000000006</v>
      </c>
      <c r="X316" s="2">
        <f>IF(C316&lt;&gt;"", (C316*0.514)+1.8304,"")</f>
        <v>1.8304</v>
      </c>
      <c r="Y316" s="2">
        <f>IF(D316&lt;&gt;"", (D316*0.514)+1.8304,"")</f>
        <v>2.3444000000000003</v>
      </c>
      <c r="Z316" s="2">
        <f>IF(E316&lt;&gt;"", (E316*0.514)+1.8304,"")</f>
        <v>3.8864000000000001</v>
      </c>
      <c r="AA316" s="2">
        <f>IF(F316&lt;&gt;"", (F316*0.514)+1.8304,"")</f>
        <v>2.3444000000000003</v>
      </c>
      <c r="AB316" s="2">
        <f>IF(G316&lt;&gt;"", (G316*0.514)+1.8304,"")</f>
        <v>7.4843999999999999</v>
      </c>
      <c r="AC316" s="2">
        <f>IF(H316&lt;&gt;"", (H316*0.514)+1.8304,"")</f>
        <v>14.166399999999999</v>
      </c>
    </row>
    <row r="317" spans="1:29" hidden="1" x14ac:dyDescent="0.3">
      <c r="A317" s="1">
        <v>45355.541666666664</v>
      </c>
      <c r="B317">
        <v>4</v>
      </c>
      <c r="C317">
        <v>1</v>
      </c>
      <c r="D317">
        <v>4</v>
      </c>
      <c r="E317">
        <v>1</v>
      </c>
      <c r="F317">
        <v>3</v>
      </c>
      <c r="G317">
        <v>9</v>
      </c>
      <c r="H317">
        <v>29</v>
      </c>
      <c r="V317" s="19">
        <f>A317</f>
        <v>45355.541666666664</v>
      </c>
      <c r="W317" s="2">
        <f>IF(B317&lt;&gt;"", (B317*0.514)+1.8304,"")</f>
        <v>3.8864000000000001</v>
      </c>
      <c r="X317" s="2">
        <f>IF(C317&lt;&gt;"", (C317*0.514)+1.8304,"")</f>
        <v>2.3444000000000003</v>
      </c>
      <c r="Y317" s="2">
        <f>IF(D317&lt;&gt;"", (D317*0.514)+1.8304,"")</f>
        <v>3.8864000000000001</v>
      </c>
      <c r="Z317" s="2">
        <f>IF(E317&lt;&gt;"", (E317*0.514)+1.8304,"")</f>
        <v>2.3444000000000003</v>
      </c>
      <c r="AA317" s="2">
        <f>IF(F317&lt;&gt;"", (F317*0.514)+1.8304,"")</f>
        <v>3.3723999999999998</v>
      </c>
      <c r="AB317" s="2">
        <f>IF(G317&lt;&gt;"", (G317*0.514)+1.8304,"")</f>
        <v>6.4564000000000004</v>
      </c>
      <c r="AC317" s="2">
        <f>IF(H317&lt;&gt;"", (H317*0.514)+1.8304,"")</f>
        <v>16.7364</v>
      </c>
    </row>
    <row r="318" spans="1:29" hidden="1" x14ac:dyDescent="0.3">
      <c r="A318" s="1">
        <v>45355.548611111109</v>
      </c>
      <c r="B318">
        <v>19</v>
      </c>
      <c r="C318">
        <v>5</v>
      </c>
      <c r="D318">
        <v>19</v>
      </c>
      <c r="E318">
        <v>1</v>
      </c>
      <c r="F318">
        <v>2</v>
      </c>
      <c r="G318">
        <v>10</v>
      </c>
      <c r="H318">
        <v>13</v>
      </c>
      <c r="V318" s="19">
        <f>A318</f>
        <v>45355.548611111109</v>
      </c>
      <c r="W318" s="2">
        <f>IF(B318&lt;&gt;"", (B318*0.514)+1.8304,"")</f>
        <v>11.596399999999999</v>
      </c>
      <c r="X318" s="2">
        <f>IF(C318&lt;&gt;"", (C318*0.514)+1.8304,"")</f>
        <v>4.4004000000000003</v>
      </c>
      <c r="Y318" s="2">
        <f>IF(D318&lt;&gt;"", (D318*0.514)+1.8304,"")</f>
        <v>11.596399999999999</v>
      </c>
      <c r="Z318" s="2">
        <f>IF(E318&lt;&gt;"", (E318*0.514)+1.8304,"")</f>
        <v>2.3444000000000003</v>
      </c>
      <c r="AA318" s="2">
        <f>IF(F318&lt;&gt;"", (F318*0.514)+1.8304,"")</f>
        <v>2.8584000000000001</v>
      </c>
      <c r="AB318" s="2">
        <f>IF(G318&lt;&gt;"", (G318*0.514)+1.8304,"")</f>
        <v>6.9704000000000006</v>
      </c>
      <c r="AC318" s="2">
        <f>IF(H318&lt;&gt;"", (H318*0.514)+1.8304,"")</f>
        <v>8.5123999999999995</v>
      </c>
    </row>
    <row r="319" spans="1:29" hidden="1" x14ac:dyDescent="0.3">
      <c r="A319" s="1">
        <v>45355.555555555555</v>
      </c>
      <c r="B319">
        <v>2</v>
      </c>
      <c r="C319">
        <v>9</v>
      </c>
      <c r="D319">
        <v>5</v>
      </c>
      <c r="E319">
        <v>1</v>
      </c>
      <c r="F319">
        <v>9</v>
      </c>
      <c r="G319">
        <v>16</v>
      </c>
      <c r="H319">
        <v>12</v>
      </c>
      <c r="V319" s="19">
        <f>A319</f>
        <v>45355.555555555555</v>
      </c>
      <c r="W319" s="2">
        <f>IF(B319&lt;&gt;"", (B319*0.514)+1.8304,"")</f>
        <v>2.8584000000000001</v>
      </c>
      <c r="X319" s="2">
        <f>IF(C319&lt;&gt;"", (C319*0.514)+1.8304,"")</f>
        <v>6.4564000000000004</v>
      </c>
      <c r="Y319" s="2">
        <f>IF(D319&lt;&gt;"", (D319*0.514)+1.8304,"")</f>
        <v>4.4004000000000003</v>
      </c>
      <c r="Z319" s="2">
        <f>IF(E319&lt;&gt;"", (E319*0.514)+1.8304,"")</f>
        <v>2.3444000000000003</v>
      </c>
      <c r="AA319" s="2">
        <f>IF(F319&lt;&gt;"", (F319*0.514)+1.8304,"")</f>
        <v>6.4564000000000004</v>
      </c>
      <c r="AB319" s="2">
        <f>IF(G319&lt;&gt;"", (G319*0.514)+1.8304,"")</f>
        <v>10.054400000000001</v>
      </c>
      <c r="AC319" s="2">
        <f>IF(H319&lt;&gt;"", (H319*0.514)+1.8304,"")</f>
        <v>7.9984000000000002</v>
      </c>
    </row>
    <row r="320" spans="1:29" hidden="1" x14ac:dyDescent="0.3">
      <c r="A320" s="1">
        <v>45355.5625</v>
      </c>
      <c r="B320">
        <v>1</v>
      </c>
      <c r="C320">
        <v>2</v>
      </c>
      <c r="D320">
        <v>7</v>
      </c>
      <c r="E320">
        <v>5</v>
      </c>
      <c r="F320">
        <v>8</v>
      </c>
      <c r="G320">
        <v>13</v>
      </c>
      <c r="H320">
        <v>16</v>
      </c>
      <c r="V320" s="19">
        <f>A320</f>
        <v>45355.5625</v>
      </c>
      <c r="W320" s="2">
        <f>IF(B320&lt;&gt;"", (B320*0.514)+1.8304,"")</f>
        <v>2.3444000000000003</v>
      </c>
      <c r="X320" s="2">
        <f>IF(C320&lt;&gt;"", (C320*0.514)+1.8304,"")</f>
        <v>2.8584000000000001</v>
      </c>
      <c r="Y320" s="2">
        <f>IF(D320&lt;&gt;"", (D320*0.514)+1.8304,"")</f>
        <v>5.4283999999999999</v>
      </c>
      <c r="Z320" s="2">
        <f>IF(E320&lt;&gt;"", (E320*0.514)+1.8304,"")</f>
        <v>4.4004000000000003</v>
      </c>
      <c r="AA320" s="2">
        <f>IF(F320&lt;&gt;"", (F320*0.514)+1.8304,"")</f>
        <v>5.9424000000000001</v>
      </c>
      <c r="AB320" s="2">
        <f>IF(G320&lt;&gt;"", (G320*0.514)+1.8304,"")</f>
        <v>8.5123999999999995</v>
      </c>
      <c r="AC320" s="2">
        <f>IF(H320&lt;&gt;"", (H320*0.514)+1.8304,"")</f>
        <v>10.054400000000001</v>
      </c>
    </row>
    <row r="321" spans="1:29" hidden="1" x14ac:dyDescent="0.3">
      <c r="A321" s="1">
        <v>45355.569444444445</v>
      </c>
      <c r="B321">
        <v>0</v>
      </c>
      <c r="C321">
        <v>0</v>
      </c>
      <c r="D321">
        <v>10</v>
      </c>
      <c r="E321">
        <v>17</v>
      </c>
      <c r="F321">
        <v>1</v>
      </c>
      <c r="G321">
        <v>21</v>
      </c>
      <c r="H321">
        <v>40</v>
      </c>
      <c r="V321" s="19">
        <f>A321</f>
        <v>45355.569444444445</v>
      </c>
      <c r="W321" s="2">
        <f>IF(B321&lt;&gt;"", (B321*0.514)+1.8304,"")</f>
        <v>1.8304</v>
      </c>
      <c r="X321" s="2">
        <f>IF(C321&lt;&gt;"", (C321*0.514)+1.8304,"")</f>
        <v>1.8304</v>
      </c>
      <c r="Y321" s="2">
        <f>IF(D321&lt;&gt;"", (D321*0.514)+1.8304,"")</f>
        <v>6.9704000000000006</v>
      </c>
      <c r="Z321" s="2">
        <f>IF(E321&lt;&gt;"", (E321*0.514)+1.8304,"")</f>
        <v>10.5684</v>
      </c>
      <c r="AA321" s="2">
        <f>IF(F321&lt;&gt;"", (F321*0.514)+1.8304,"")</f>
        <v>2.3444000000000003</v>
      </c>
      <c r="AB321" s="2">
        <f>IF(G321&lt;&gt;"", (G321*0.514)+1.8304,"")</f>
        <v>12.624400000000001</v>
      </c>
      <c r="AC321" s="2">
        <f>IF(H321&lt;&gt;"", (H321*0.514)+1.8304,"")</f>
        <v>22.390400000000003</v>
      </c>
    </row>
    <row r="322" spans="1:29" hidden="1" x14ac:dyDescent="0.3">
      <c r="A322" s="1">
        <v>45355.576388888891</v>
      </c>
      <c r="B322">
        <v>1</v>
      </c>
      <c r="C322">
        <v>0</v>
      </c>
      <c r="D322">
        <v>6</v>
      </c>
      <c r="E322">
        <v>7</v>
      </c>
      <c r="F322">
        <v>1</v>
      </c>
      <c r="G322">
        <v>32</v>
      </c>
      <c r="H322">
        <v>39</v>
      </c>
      <c r="V322" s="19">
        <f>A322</f>
        <v>45355.576388888891</v>
      </c>
      <c r="W322" s="2">
        <f>IF(B322&lt;&gt;"", (B322*0.514)+1.8304,"")</f>
        <v>2.3444000000000003</v>
      </c>
      <c r="X322" s="2">
        <f>IF(C322&lt;&gt;"", (C322*0.514)+1.8304,"")</f>
        <v>1.8304</v>
      </c>
      <c r="Y322" s="2">
        <f>IF(D322&lt;&gt;"", (D322*0.514)+1.8304,"")</f>
        <v>4.9144000000000005</v>
      </c>
      <c r="Z322" s="2">
        <f>IF(E322&lt;&gt;"", (E322*0.514)+1.8304,"")</f>
        <v>5.4283999999999999</v>
      </c>
      <c r="AA322" s="2">
        <f>IF(F322&lt;&gt;"", (F322*0.514)+1.8304,"")</f>
        <v>2.3444000000000003</v>
      </c>
      <c r="AB322" s="2">
        <f>IF(G322&lt;&gt;"", (G322*0.514)+1.8304,"")</f>
        <v>18.278400000000001</v>
      </c>
      <c r="AC322" s="2">
        <f>IF(H322&lt;&gt;"", (H322*0.514)+1.8304,"")</f>
        <v>21.8764</v>
      </c>
    </row>
    <row r="323" spans="1:29" hidden="1" x14ac:dyDescent="0.3">
      <c r="A323" s="1">
        <v>45355.583333333336</v>
      </c>
      <c r="B323">
        <v>0</v>
      </c>
      <c r="C323">
        <v>1</v>
      </c>
      <c r="D323">
        <v>1</v>
      </c>
      <c r="E323">
        <v>5</v>
      </c>
      <c r="F323">
        <v>6</v>
      </c>
      <c r="G323">
        <v>14</v>
      </c>
      <c r="H323">
        <v>44</v>
      </c>
      <c r="V323" s="19">
        <f>A323</f>
        <v>45355.583333333336</v>
      </c>
      <c r="W323" s="2">
        <f>IF(B323&lt;&gt;"", (B323*0.514)+1.8304,"")</f>
        <v>1.8304</v>
      </c>
      <c r="X323" s="2">
        <f>IF(C323&lt;&gt;"", (C323*0.514)+1.8304,"")</f>
        <v>2.3444000000000003</v>
      </c>
      <c r="Y323" s="2">
        <f>IF(D323&lt;&gt;"", (D323*0.514)+1.8304,"")</f>
        <v>2.3444000000000003</v>
      </c>
      <c r="Z323" s="2">
        <f>IF(E323&lt;&gt;"", (E323*0.514)+1.8304,"")</f>
        <v>4.4004000000000003</v>
      </c>
      <c r="AA323" s="2">
        <f>IF(F323&lt;&gt;"", (F323*0.514)+1.8304,"")</f>
        <v>4.9144000000000005</v>
      </c>
      <c r="AB323" s="2">
        <f>IF(G323&lt;&gt;"", (G323*0.514)+1.8304,"")</f>
        <v>9.0263999999999989</v>
      </c>
      <c r="AC323" s="2">
        <f>IF(H323&lt;&gt;"", (H323*0.514)+1.8304,"")</f>
        <v>24.446400000000001</v>
      </c>
    </row>
    <row r="324" spans="1:29" hidden="1" x14ac:dyDescent="0.3">
      <c r="A324" s="1">
        <v>45355.590277777781</v>
      </c>
      <c r="B324">
        <v>1</v>
      </c>
      <c r="C324">
        <v>0</v>
      </c>
      <c r="D324">
        <v>3</v>
      </c>
      <c r="E324">
        <v>2</v>
      </c>
      <c r="F324">
        <v>3</v>
      </c>
      <c r="G324">
        <v>16</v>
      </c>
      <c r="H324">
        <v>42</v>
      </c>
      <c r="V324" s="19">
        <f>A324</f>
        <v>45355.590277777781</v>
      </c>
      <c r="W324" s="2">
        <f>IF(B324&lt;&gt;"", (B324*0.514)+1.8304,"")</f>
        <v>2.3444000000000003</v>
      </c>
      <c r="X324" s="2">
        <f>IF(C324&lt;&gt;"", (C324*0.514)+1.8304,"")</f>
        <v>1.8304</v>
      </c>
      <c r="Y324" s="2">
        <f>IF(D324&lt;&gt;"", (D324*0.514)+1.8304,"")</f>
        <v>3.3723999999999998</v>
      </c>
      <c r="Z324" s="2">
        <f>IF(E324&lt;&gt;"", (E324*0.514)+1.8304,"")</f>
        <v>2.8584000000000001</v>
      </c>
      <c r="AA324" s="2">
        <f>IF(F324&lt;&gt;"", (F324*0.514)+1.8304,"")</f>
        <v>3.3723999999999998</v>
      </c>
      <c r="AB324" s="2">
        <f>IF(G324&lt;&gt;"", (G324*0.514)+1.8304,"")</f>
        <v>10.054400000000001</v>
      </c>
      <c r="AC324" s="2">
        <f>IF(H324&lt;&gt;"", (H324*0.514)+1.8304,"")</f>
        <v>23.418400000000002</v>
      </c>
    </row>
    <row r="325" spans="1:29" hidden="1" x14ac:dyDescent="0.3">
      <c r="A325" s="1">
        <v>45355.597222222219</v>
      </c>
      <c r="B325">
        <v>0</v>
      </c>
      <c r="C325">
        <v>0</v>
      </c>
      <c r="D325">
        <v>2</v>
      </c>
      <c r="E325">
        <v>2</v>
      </c>
      <c r="F325">
        <v>5</v>
      </c>
      <c r="G325">
        <v>40</v>
      </c>
      <c r="H325">
        <v>44</v>
      </c>
      <c r="V325" s="19">
        <f>A325</f>
        <v>45355.597222222219</v>
      </c>
      <c r="W325" s="2">
        <f>IF(B325&lt;&gt;"", (B325*0.514)+1.8304,"")</f>
        <v>1.8304</v>
      </c>
      <c r="X325" s="2">
        <f>IF(C325&lt;&gt;"", (C325*0.514)+1.8304,"")</f>
        <v>1.8304</v>
      </c>
      <c r="Y325" s="2">
        <f>IF(D325&lt;&gt;"", (D325*0.514)+1.8304,"")</f>
        <v>2.8584000000000001</v>
      </c>
      <c r="Z325" s="2">
        <f>IF(E325&lt;&gt;"", (E325*0.514)+1.8304,"")</f>
        <v>2.8584000000000001</v>
      </c>
      <c r="AA325" s="2">
        <f>IF(F325&lt;&gt;"", (F325*0.514)+1.8304,"")</f>
        <v>4.4004000000000003</v>
      </c>
      <c r="AB325" s="2">
        <f>IF(G325&lt;&gt;"", (G325*0.514)+1.8304,"")</f>
        <v>22.390400000000003</v>
      </c>
      <c r="AC325" s="2">
        <f>IF(H325&lt;&gt;"", (H325*0.514)+1.8304,"")</f>
        <v>24.446400000000001</v>
      </c>
    </row>
    <row r="326" spans="1:29" hidden="1" x14ac:dyDescent="0.3">
      <c r="A326" s="1">
        <v>45355.604166666664</v>
      </c>
      <c r="B326">
        <v>0</v>
      </c>
      <c r="C326">
        <v>5</v>
      </c>
      <c r="D326">
        <v>6</v>
      </c>
      <c r="E326">
        <v>8</v>
      </c>
      <c r="F326">
        <v>3</v>
      </c>
      <c r="G326">
        <v>24</v>
      </c>
      <c r="H326">
        <v>27</v>
      </c>
      <c r="V326" s="19">
        <f>A326</f>
        <v>45355.604166666664</v>
      </c>
      <c r="W326" s="2">
        <f>IF(B326&lt;&gt;"", (B326*0.514)+1.8304,"")</f>
        <v>1.8304</v>
      </c>
      <c r="X326" s="2">
        <f>IF(C326&lt;&gt;"", (C326*0.514)+1.8304,"")</f>
        <v>4.4004000000000003</v>
      </c>
      <c r="Y326" s="2">
        <f>IF(D326&lt;&gt;"", (D326*0.514)+1.8304,"")</f>
        <v>4.9144000000000005</v>
      </c>
      <c r="Z326" s="2">
        <f>IF(E326&lt;&gt;"", (E326*0.514)+1.8304,"")</f>
        <v>5.9424000000000001</v>
      </c>
      <c r="AA326" s="2">
        <f>IF(F326&lt;&gt;"", (F326*0.514)+1.8304,"")</f>
        <v>3.3723999999999998</v>
      </c>
      <c r="AB326" s="2">
        <f>IF(G326&lt;&gt;"", (G326*0.514)+1.8304,"")</f>
        <v>14.166399999999999</v>
      </c>
      <c r="AC326" s="2">
        <f>IF(H326&lt;&gt;"", (H326*0.514)+1.8304,"")</f>
        <v>15.708400000000001</v>
      </c>
    </row>
    <row r="327" spans="1:29" hidden="1" x14ac:dyDescent="0.3">
      <c r="A327" s="1">
        <v>45355.611111111109</v>
      </c>
      <c r="B327">
        <v>1</v>
      </c>
      <c r="C327">
        <v>0</v>
      </c>
      <c r="D327">
        <v>3</v>
      </c>
      <c r="E327">
        <v>2</v>
      </c>
      <c r="F327">
        <v>5</v>
      </c>
      <c r="G327">
        <v>23</v>
      </c>
      <c r="H327">
        <v>27</v>
      </c>
      <c r="V327" s="19">
        <f>A327</f>
        <v>45355.611111111109</v>
      </c>
      <c r="W327" s="2">
        <f>IF(B327&lt;&gt;"", (B327*0.514)+1.8304,"")</f>
        <v>2.3444000000000003</v>
      </c>
      <c r="X327" s="2">
        <f>IF(C327&lt;&gt;"", (C327*0.514)+1.8304,"")</f>
        <v>1.8304</v>
      </c>
      <c r="Y327" s="2">
        <f>IF(D327&lt;&gt;"", (D327*0.514)+1.8304,"")</f>
        <v>3.3723999999999998</v>
      </c>
      <c r="Z327" s="2">
        <f>IF(E327&lt;&gt;"", (E327*0.514)+1.8304,"")</f>
        <v>2.8584000000000001</v>
      </c>
      <c r="AA327" s="2">
        <f>IF(F327&lt;&gt;"", (F327*0.514)+1.8304,"")</f>
        <v>4.4004000000000003</v>
      </c>
      <c r="AB327" s="2">
        <f>IF(G327&lt;&gt;"", (G327*0.514)+1.8304,"")</f>
        <v>13.6524</v>
      </c>
      <c r="AC327" s="2">
        <f>IF(H327&lt;&gt;"", (H327*0.514)+1.8304,"")</f>
        <v>15.708400000000001</v>
      </c>
    </row>
    <row r="328" spans="1:29" hidden="1" x14ac:dyDescent="0.3">
      <c r="A328" s="1">
        <v>45355.618055555555</v>
      </c>
      <c r="B328">
        <v>0</v>
      </c>
      <c r="C328">
        <v>2</v>
      </c>
      <c r="D328">
        <v>1</v>
      </c>
      <c r="E328">
        <v>12</v>
      </c>
      <c r="F328">
        <v>1</v>
      </c>
      <c r="G328">
        <v>67</v>
      </c>
      <c r="H328">
        <v>25</v>
      </c>
      <c r="V328" s="19">
        <f>A328</f>
        <v>45355.618055555555</v>
      </c>
      <c r="W328" s="2">
        <f>IF(B328&lt;&gt;"", (B328*0.514)+1.8304,"")</f>
        <v>1.8304</v>
      </c>
      <c r="X328" s="2">
        <f>IF(C328&lt;&gt;"", (C328*0.514)+1.8304,"")</f>
        <v>2.8584000000000001</v>
      </c>
      <c r="Y328" s="2">
        <f>IF(D328&lt;&gt;"", (D328*0.514)+1.8304,"")</f>
        <v>2.3444000000000003</v>
      </c>
      <c r="Z328" s="2">
        <f>IF(E328&lt;&gt;"", (E328*0.514)+1.8304,"")</f>
        <v>7.9984000000000002</v>
      </c>
      <c r="AA328" s="2">
        <f>IF(F328&lt;&gt;"", (F328*0.514)+1.8304,"")</f>
        <v>2.3444000000000003</v>
      </c>
      <c r="AB328" s="2">
        <f>IF(G328&lt;&gt;"", (G328*0.514)+1.8304,"")</f>
        <v>36.2684</v>
      </c>
      <c r="AC328" s="2">
        <f>IF(H328&lt;&gt;"", (H328*0.514)+1.8304,"")</f>
        <v>14.680399999999999</v>
      </c>
    </row>
    <row r="329" spans="1:29" hidden="1" x14ac:dyDescent="0.3">
      <c r="A329" s="1">
        <v>45355.625</v>
      </c>
      <c r="B329">
        <v>1</v>
      </c>
      <c r="C329">
        <v>32</v>
      </c>
      <c r="D329">
        <v>0</v>
      </c>
      <c r="E329">
        <v>6</v>
      </c>
      <c r="F329">
        <v>1</v>
      </c>
      <c r="G329">
        <v>32</v>
      </c>
      <c r="H329">
        <v>27</v>
      </c>
      <c r="V329" s="19">
        <f>A329</f>
        <v>45355.625</v>
      </c>
      <c r="W329" s="2">
        <f>IF(B329&lt;&gt;"", (B329*0.514)+1.8304,"")</f>
        <v>2.3444000000000003</v>
      </c>
      <c r="X329" s="2">
        <f>IF(C329&lt;&gt;"", (C329*0.514)+1.8304,"")</f>
        <v>18.278400000000001</v>
      </c>
      <c r="Y329" s="2">
        <f>IF(D329&lt;&gt;"", (D329*0.514)+1.8304,"")</f>
        <v>1.8304</v>
      </c>
      <c r="Z329" s="2">
        <f>IF(E329&lt;&gt;"", (E329*0.514)+1.8304,"")</f>
        <v>4.9144000000000005</v>
      </c>
      <c r="AA329" s="2">
        <f>IF(F329&lt;&gt;"", (F329*0.514)+1.8304,"")</f>
        <v>2.3444000000000003</v>
      </c>
      <c r="AB329" s="2">
        <f>IF(G329&lt;&gt;"", (G329*0.514)+1.8304,"")</f>
        <v>18.278400000000001</v>
      </c>
      <c r="AC329" s="2">
        <f>IF(H329&lt;&gt;"", (H329*0.514)+1.8304,"")</f>
        <v>15.708400000000001</v>
      </c>
    </row>
    <row r="330" spans="1:29" hidden="1" x14ac:dyDescent="0.3">
      <c r="A330" s="1">
        <v>45355.631944444445</v>
      </c>
      <c r="B330">
        <v>0</v>
      </c>
      <c r="C330">
        <v>6</v>
      </c>
      <c r="D330">
        <v>4</v>
      </c>
      <c r="E330">
        <v>4</v>
      </c>
      <c r="F330">
        <v>2</v>
      </c>
      <c r="G330">
        <v>22</v>
      </c>
      <c r="H330">
        <v>28</v>
      </c>
      <c r="V330" s="19">
        <f>A330</f>
        <v>45355.631944444445</v>
      </c>
      <c r="W330" s="2">
        <f>IF(B330&lt;&gt;"", (B330*0.514)+1.8304,"")</f>
        <v>1.8304</v>
      </c>
      <c r="X330" s="2">
        <f>IF(C330&lt;&gt;"", (C330*0.514)+1.8304,"")</f>
        <v>4.9144000000000005</v>
      </c>
      <c r="Y330" s="2">
        <f>IF(D330&lt;&gt;"", (D330*0.514)+1.8304,"")</f>
        <v>3.8864000000000001</v>
      </c>
      <c r="Z330" s="2">
        <f>IF(E330&lt;&gt;"", (E330*0.514)+1.8304,"")</f>
        <v>3.8864000000000001</v>
      </c>
      <c r="AA330" s="2">
        <f>IF(F330&lt;&gt;"", (F330*0.514)+1.8304,"")</f>
        <v>2.8584000000000001</v>
      </c>
      <c r="AB330" s="2">
        <f>IF(G330&lt;&gt;"", (G330*0.514)+1.8304,"")</f>
        <v>13.138400000000001</v>
      </c>
      <c r="AC330" s="2">
        <f>IF(H330&lt;&gt;"", (H330*0.514)+1.8304,"")</f>
        <v>16.2224</v>
      </c>
    </row>
    <row r="331" spans="1:29" hidden="1" x14ac:dyDescent="0.3">
      <c r="A331" s="1">
        <v>45355.638888888891</v>
      </c>
      <c r="B331">
        <v>6</v>
      </c>
      <c r="C331">
        <v>0</v>
      </c>
      <c r="D331">
        <v>2</v>
      </c>
      <c r="E331">
        <v>2</v>
      </c>
      <c r="F331">
        <v>0</v>
      </c>
      <c r="G331">
        <v>11</v>
      </c>
      <c r="H331">
        <v>24</v>
      </c>
      <c r="V331" s="19">
        <f>A331</f>
        <v>45355.638888888891</v>
      </c>
      <c r="W331" s="2">
        <f>IF(B331&lt;&gt;"", (B331*0.514)+1.8304,"")</f>
        <v>4.9144000000000005</v>
      </c>
      <c r="X331" s="2">
        <f>IF(C331&lt;&gt;"", (C331*0.514)+1.8304,"")</f>
        <v>1.8304</v>
      </c>
      <c r="Y331" s="2">
        <f>IF(D331&lt;&gt;"", (D331*0.514)+1.8304,"")</f>
        <v>2.8584000000000001</v>
      </c>
      <c r="Z331" s="2">
        <f>IF(E331&lt;&gt;"", (E331*0.514)+1.8304,"")</f>
        <v>2.8584000000000001</v>
      </c>
      <c r="AA331" s="2">
        <f>IF(F331&lt;&gt;"", (F331*0.514)+1.8304,"")</f>
        <v>1.8304</v>
      </c>
      <c r="AB331" s="2">
        <f>IF(G331&lt;&gt;"", (G331*0.514)+1.8304,"")</f>
        <v>7.4843999999999999</v>
      </c>
      <c r="AC331" s="2">
        <f>IF(H331&lt;&gt;"", (H331*0.514)+1.8304,"")</f>
        <v>14.166399999999999</v>
      </c>
    </row>
    <row r="332" spans="1:29" hidden="1" x14ac:dyDescent="0.3">
      <c r="A332" s="1">
        <v>45355.645833333336</v>
      </c>
      <c r="B332">
        <v>15</v>
      </c>
      <c r="C332">
        <v>18</v>
      </c>
      <c r="D332">
        <v>1</v>
      </c>
      <c r="E332">
        <v>2</v>
      </c>
      <c r="F332">
        <v>0</v>
      </c>
      <c r="G332">
        <v>18</v>
      </c>
      <c r="H332">
        <v>27</v>
      </c>
      <c r="V332" s="19">
        <f>A332</f>
        <v>45355.645833333336</v>
      </c>
      <c r="W332" s="2">
        <f>IF(B332&lt;&gt;"", (B332*0.514)+1.8304,"")</f>
        <v>9.5404</v>
      </c>
      <c r="X332" s="2">
        <f>IF(C332&lt;&gt;"", (C332*0.514)+1.8304,"")</f>
        <v>11.0824</v>
      </c>
      <c r="Y332" s="2">
        <f>IF(D332&lt;&gt;"", (D332*0.514)+1.8304,"")</f>
        <v>2.3444000000000003</v>
      </c>
      <c r="Z332" s="2">
        <f>IF(E332&lt;&gt;"", (E332*0.514)+1.8304,"")</f>
        <v>2.8584000000000001</v>
      </c>
      <c r="AA332" s="2">
        <f>IF(F332&lt;&gt;"", (F332*0.514)+1.8304,"")</f>
        <v>1.8304</v>
      </c>
      <c r="AB332" s="2">
        <f>IF(G332&lt;&gt;"", (G332*0.514)+1.8304,"")</f>
        <v>11.0824</v>
      </c>
      <c r="AC332" s="2">
        <f>IF(H332&lt;&gt;"", (H332*0.514)+1.8304,"")</f>
        <v>15.708400000000001</v>
      </c>
    </row>
    <row r="333" spans="1:29" hidden="1" x14ac:dyDescent="0.3">
      <c r="A333" s="1">
        <v>45355.652777777781</v>
      </c>
      <c r="B333">
        <v>19</v>
      </c>
      <c r="C333">
        <v>2</v>
      </c>
      <c r="D333">
        <v>9</v>
      </c>
      <c r="E333">
        <v>15</v>
      </c>
      <c r="F333">
        <v>0</v>
      </c>
      <c r="G333">
        <v>10</v>
      </c>
      <c r="H333">
        <v>34</v>
      </c>
      <c r="V333" s="19">
        <f>A333</f>
        <v>45355.652777777781</v>
      </c>
      <c r="W333" s="2">
        <f>IF(B333&lt;&gt;"", (B333*0.514)+1.8304,"")</f>
        <v>11.596399999999999</v>
      </c>
      <c r="X333" s="2">
        <f>IF(C333&lt;&gt;"", (C333*0.514)+1.8304,"")</f>
        <v>2.8584000000000001</v>
      </c>
      <c r="Y333" s="2">
        <f>IF(D333&lt;&gt;"", (D333*0.514)+1.8304,"")</f>
        <v>6.4564000000000004</v>
      </c>
      <c r="Z333" s="2">
        <f>IF(E333&lt;&gt;"", (E333*0.514)+1.8304,"")</f>
        <v>9.5404</v>
      </c>
      <c r="AA333" s="2">
        <f>IF(F333&lt;&gt;"", (F333*0.514)+1.8304,"")</f>
        <v>1.8304</v>
      </c>
      <c r="AB333" s="2">
        <f>IF(G333&lt;&gt;"", (G333*0.514)+1.8304,"")</f>
        <v>6.9704000000000006</v>
      </c>
      <c r="AC333" s="2">
        <f>IF(H333&lt;&gt;"", (H333*0.514)+1.8304,"")</f>
        <v>19.3064</v>
      </c>
    </row>
    <row r="334" spans="1:29" hidden="1" x14ac:dyDescent="0.3">
      <c r="A334" s="1">
        <v>45355.659722222219</v>
      </c>
      <c r="B334">
        <v>11</v>
      </c>
      <c r="C334">
        <v>5</v>
      </c>
      <c r="D334">
        <v>4</v>
      </c>
      <c r="E334">
        <v>4</v>
      </c>
      <c r="F334">
        <v>1</v>
      </c>
      <c r="G334">
        <v>8</v>
      </c>
      <c r="H334">
        <v>33</v>
      </c>
      <c r="V334" s="19">
        <f>A334</f>
        <v>45355.659722222219</v>
      </c>
      <c r="W334" s="2">
        <f>IF(B334&lt;&gt;"", (B334*0.514)+1.8304,"")</f>
        <v>7.4843999999999999</v>
      </c>
      <c r="X334" s="2">
        <f>IF(C334&lt;&gt;"", (C334*0.514)+1.8304,"")</f>
        <v>4.4004000000000003</v>
      </c>
      <c r="Y334" s="2">
        <f>IF(D334&lt;&gt;"", (D334*0.514)+1.8304,"")</f>
        <v>3.8864000000000001</v>
      </c>
      <c r="Z334" s="2">
        <f>IF(E334&lt;&gt;"", (E334*0.514)+1.8304,"")</f>
        <v>3.8864000000000001</v>
      </c>
      <c r="AA334" s="2">
        <f>IF(F334&lt;&gt;"", (F334*0.514)+1.8304,"")</f>
        <v>2.3444000000000003</v>
      </c>
      <c r="AB334" s="2">
        <f>IF(G334&lt;&gt;"", (G334*0.514)+1.8304,"")</f>
        <v>5.9424000000000001</v>
      </c>
      <c r="AC334" s="2">
        <f>IF(H334&lt;&gt;"", (H334*0.514)+1.8304,"")</f>
        <v>18.792400000000001</v>
      </c>
    </row>
    <row r="335" spans="1:29" hidden="1" x14ac:dyDescent="0.3">
      <c r="A335" s="1">
        <v>45355.666666666664</v>
      </c>
      <c r="B335">
        <v>6</v>
      </c>
      <c r="C335">
        <v>9</v>
      </c>
      <c r="D335">
        <v>2</v>
      </c>
      <c r="E335">
        <v>11</v>
      </c>
      <c r="F335">
        <v>2</v>
      </c>
      <c r="G335">
        <v>6</v>
      </c>
      <c r="H335">
        <v>32</v>
      </c>
      <c r="V335" s="19">
        <f>A335</f>
        <v>45355.666666666664</v>
      </c>
      <c r="W335" s="2">
        <f>IF(B335&lt;&gt;"", (B335*0.514)+1.8304,"")</f>
        <v>4.9144000000000005</v>
      </c>
      <c r="X335" s="2">
        <f>IF(C335&lt;&gt;"", (C335*0.514)+1.8304,"")</f>
        <v>6.4564000000000004</v>
      </c>
      <c r="Y335" s="2">
        <f>IF(D335&lt;&gt;"", (D335*0.514)+1.8304,"")</f>
        <v>2.8584000000000001</v>
      </c>
      <c r="Z335" s="2">
        <f>IF(E335&lt;&gt;"", (E335*0.514)+1.8304,"")</f>
        <v>7.4843999999999999</v>
      </c>
      <c r="AA335" s="2">
        <f>IF(F335&lt;&gt;"", (F335*0.514)+1.8304,"")</f>
        <v>2.8584000000000001</v>
      </c>
      <c r="AB335" s="2">
        <f>IF(G335&lt;&gt;"", (G335*0.514)+1.8304,"")</f>
        <v>4.9144000000000005</v>
      </c>
      <c r="AC335" s="2">
        <f>IF(H335&lt;&gt;"", (H335*0.514)+1.8304,"")</f>
        <v>18.278400000000001</v>
      </c>
    </row>
    <row r="336" spans="1:29" hidden="1" x14ac:dyDescent="0.3">
      <c r="A336" s="1">
        <v>45355.673611111109</v>
      </c>
      <c r="B336">
        <v>4</v>
      </c>
      <c r="C336">
        <v>0</v>
      </c>
      <c r="D336">
        <v>6</v>
      </c>
      <c r="E336">
        <v>24</v>
      </c>
      <c r="F336">
        <v>2</v>
      </c>
      <c r="G336">
        <v>9</v>
      </c>
      <c r="H336">
        <v>29</v>
      </c>
      <c r="V336" s="19">
        <f>A336</f>
        <v>45355.673611111109</v>
      </c>
      <c r="W336" s="2">
        <f>IF(B336&lt;&gt;"", (B336*0.514)+1.8304,"")</f>
        <v>3.8864000000000001</v>
      </c>
      <c r="X336" s="2">
        <f>IF(C336&lt;&gt;"", (C336*0.514)+1.8304,"")</f>
        <v>1.8304</v>
      </c>
      <c r="Y336" s="2">
        <f>IF(D336&lt;&gt;"", (D336*0.514)+1.8304,"")</f>
        <v>4.9144000000000005</v>
      </c>
      <c r="Z336" s="2">
        <f>IF(E336&lt;&gt;"", (E336*0.514)+1.8304,"")</f>
        <v>14.166399999999999</v>
      </c>
      <c r="AA336" s="2">
        <f>IF(F336&lt;&gt;"", (F336*0.514)+1.8304,"")</f>
        <v>2.8584000000000001</v>
      </c>
      <c r="AB336" s="2">
        <f>IF(G336&lt;&gt;"", (G336*0.514)+1.8304,"")</f>
        <v>6.4564000000000004</v>
      </c>
      <c r="AC336" s="2">
        <f>IF(H336&lt;&gt;"", (H336*0.514)+1.8304,"")</f>
        <v>16.7364</v>
      </c>
    </row>
    <row r="337" spans="1:29" hidden="1" x14ac:dyDescent="0.3">
      <c r="A337" s="1">
        <v>45355.680555555555</v>
      </c>
      <c r="B337">
        <v>1</v>
      </c>
      <c r="C337">
        <v>2</v>
      </c>
      <c r="D337">
        <v>2</v>
      </c>
      <c r="E337">
        <v>8</v>
      </c>
      <c r="F337">
        <v>1</v>
      </c>
      <c r="G337">
        <v>7</v>
      </c>
      <c r="H337">
        <v>27</v>
      </c>
      <c r="V337" s="19">
        <f>A337</f>
        <v>45355.680555555555</v>
      </c>
      <c r="W337" s="2">
        <f>IF(B337&lt;&gt;"", (B337*0.514)+1.8304,"")</f>
        <v>2.3444000000000003</v>
      </c>
      <c r="X337" s="2">
        <f>IF(C337&lt;&gt;"", (C337*0.514)+1.8304,"")</f>
        <v>2.8584000000000001</v>
      </c>
      <c r="Y337" s="2">
        <f>IF(D337&lt;&gt;"", (D337*0.514)+1.8304,"")</f>
        <v>2.8584000000000001</v>
      </c>
      <c r="Z337" s="2">
        <f>IF(E337&lt;&gt;"", (E337*0.514)+1.8304,"")</f>
        <v>5.9424000000000001</v>
      </c>
      <c r="AA337" s="2">
        <f>IF(F337&lt;&gt;"", (F337*0.514)+1.8304,"")</f>
        <v>2.3444000000000003</v>
      </c>
      <c r="AB337" s="2">
        <f>IF(G337&lt;&gt;"", (G337*0.514)+1.8304,"")</f>
        <v>5.4283999999999999</v>
      </c>
      <c r="AC337" s="2">
        <f>IF(H337&lt;&gt;"", (H337*0.514)+1.8304,"")</f>
        <v>15.708400000000001</v>
      </c>
    </row>
    <row r="338" spans="1:29" hidden="1" x14ac:dyDescent="0.3">
      <c r="A338" s="1">
        <v>45355.6875</v>
      </c>
      <c r="B338">
        <v>0</v>
      </c>
      <c r="C338">
        <v>2</v>
      </c>
      <c r="D338">
        <v>1</v>
      </c>
      <c r="E338">
        <v>10</v>
      </c>
      <c r="F338">
        <v>2</v>
      </c>
      <c r="G338">
        <v>10</v>
      </c>
      <c r="H338">
        <v>48</v>
      </c>
      <c r="V338" s="19">
        <f>A338</f>
        <v>45355.6875</v>
      </c>
      <c r="W338" s="2">
        <f>IF(B338&lt;&gt;"", (B338*0.514)+1.8304,"")</f>
        <v>1.8304</v>
      </c>
      <c r="X338" s="2">
        <f>IF(C338&lt;&gt;"", (C338*0.514)+1.8304,"")</f>
        <v>2.8584000000000001</v>
      </c>
      <c r="Y338" s="2">
        <f>IF(D338&lt;&gt;"", (D338*0.514)+1.8304,"")</f>
        <v>2.3444000000000003</v>
      </c>
      <c r="Z338" s="2">
        <f>IF(E338&lt;&gt;"", (E338*0.514)+1.8304,"")</f>
        <v>6.9704000000000006</v>
      </c>
      <c r="AA338" s="2">
        <f>IF(F338&lt;&gt;"", (F338*0.514)+1.8304,"")</f>
        <v>2.8584000000000001</v>
      </c>
      <c r="AB338" s="2">
        <f>IF(G338&lt;&gt;"", (G338*0.514)+1.8304,"")</f>
        <v>6.9704000000000006</v>
      </c>
      <c r="AC338" s="2">
        <f>IF(H338&lt;&gt;"", (H338*0.514)+1.8304,"")</f>
        <v>26.502400000000002</v>
      </c>
    </row>
    <row r="339" spans="1:29" hidden="1" x14ac:dyDescent="0.3">
      <c r="A339" s="1">
        <v>45355.694444444445</v>
      </c>
      <c r="B339">
        <v>0</v>
      </c>
      <c r="C339">
        <v>0</v>
      </c>
      <c r="D339">
        <v>4</v>
      </c>
      <c r="E339">
        <v>14</v>
      </c>
      <c r="F339">
        <v>1</v>
      </c>
      <c r="G339">
        <v>6</v>
      </c>
      <c r="H339">
        <v>57</v>
      </c>
      <c r="V339" s="19">
        <f>A339</f>
        <v>45355.694444444445</v>
      </c>
      <c r="W339" s="2">
        <f>IF(B339&lt;&gt;"", (B339*0.514)+1.8304,"")</f>
        <v>1.8304</v>
      </c>
      <c r="X339" s="2">
        <f>IF(C339&lt;&gt;"", (C339*0.514)+1.8304,"")</f>
        <v>1.8304</v>
      </c>
      <c r="Y339" s="2">
        <f>IF(D339&lt;&gt;"", (D339*0.514)+1.8304,"")</f>
        <v>3.8864000000000001</v>
      </c>
      <c r="Z339" s="2">
        <f>IF(E339&lt;&gt;"", (E339*0.514)+1.8304,"")</f>
        <v>9.0263999999999989</v>
      </c>
      <c r="AA339" s="2">
        <f>IF(F339&lt;&gt;"", (F339*0.514)+1.8304,"")</f>
        <v>2.3444000000000003</v>
      </c>
      <c r="AB339" s="2">
        <f>IF(G339&lt;&gt;"", (G339*0.514)+1.8304,"")</f>
        <v>4.9144000000000005</v>
      </c>
      <c r="AC339" s="2">
        <f>IF(H339&lt;&gt;"", (H339*0.514)+1.8304,"")</f>
        <v>31.128400000000003</v>
      </c>
    </row>
    <row r="340" spans="1:29" hidden="1" x14ac:dyDescent="0.3">
      <c r="A340" s="1">
        <v>45355.701388888891</v>
      </c>
      <c r="B340">
        <v>0</v>
      </c>
      <c r="C340">
        <v>4</v>
      </c>
      <c r="D340">
        <v>0</v>
      </c>
      <c r="E340">
        <v>5</v>
      </c>
      <c r="F340">
        <v>1</v>
      </c>
      <c r="G340">
        <v>7</v>
      </c>
      <c r="H340">
        <v>39</v>
      </c>
      <c r="V340" s="19">
        <f>A340</f>
        <v>45355.701388888891</v>
      </c>
      <c r="W340" s="2">
        <f>IF(B340&lt;&gt;"", (B340*0.514)+1.8304,"")</f>
        <v>1.8304</v>
      </c>
      <c r="X340" s="2">
        <f>IF(C340&lt;&gt;"", (C340*0.514)+1.8304,"")</f>
        <v>3.8864000000000001</v>
      </c>
      <c r="Y340" s="2">
        <f>IF(D340&lt;&gt;"", (D340*0.514)+1.8304,"")</f>
        <v>1.8304</v>
      </c>
      <c r="Z340" s="2">
        <f>IF(E340&lt;&gt;"", (E340*0.514)+1.8304,"")</f>
        <v>4.4004000000000003</v>
      </c>
      <c r="AA340" s="2">
        <f>IF(F340&lt;&gt;"", (F340*0.514)+1.8304,"")</f>
        <v>2.3444000000000003</v>
      </c>
      <c r="AB340" s="2">
        <f>IF(G340&lt;&gt;"", (G340*0.514)+1.8304,"")</f>
        <v>5.4283999999999999</v>
      </c>
      <c r="AC340" s="2">
        <f>IF(H340&lt;&gt;"", (H340*0.514)+1.8304,"")</f>
        <v>21.8764</v>
      </c>
    </row>
    <row r="341" spans="1:29" hidden="1" x14ac:dyDescent="0.3">
      <c r="A341" s="1">
        <v>45355.708333333336</v>
      </c>
      <c r="B341">
        <v>2</v>
      </c>
      <c r="C341">
        <v>0</v>
      </c>
      <c r="D341">
        <v>1</v>
      </c>
      <c r="E341">
        <v>3</v>
      </c>
      <c r="F341">
        <v>5</v>
      </c>
      <c r="G341">
        <v>18</v>
      </c>
      <c r="H341">
        <v>23</v>
      </c>
      <c r="V341" s="19">
        <f>A341</f>
        <v>45355.708333333336</v>
      </c>
      <c r="W341" s="2">
        <f>IF(B341&lt;&gt;"", (B341*0.514)+1.8304,"")</f>
        <v>2.8584000000000001</v>
      </c>
      <c r="X341" s="2">
        <f>IF(C341&lt;&gt;"", (C341*0.514)+1.8304,"")</f>
        <v>1.8304</v>
      </c>
      <c r="Y341" s="2">
        <f>IF(D341&lt;&gt;"", (D341*0.514)+1.8304,"")</f>
        <v>2.3444000000000003</v>
      </c>
      <c r="Z341" s="2">
        <f>IF(E341&lt;&gt;"", (E341*0.514)+1.8304,"")</f>
        <v>3.3723999999999998</v>
      </c>
      <c r="AA341" s="2">
        <f>IF(F341&lt;&gt;"", (F341*0.514)+1.8304,"")</f>
        <v>4.4004000000000003</v>
      </c>
      <c r="AB341" s="2">
        <f>IF(G341&lt;&gt;"", (G341*0.514)+1.8304,"")</f>
        <v>11.0824</v>
      </c>
      <c r="AC341" s="2">
        <f>IF(H341&lt;&gt;"", (H341*0.514)+1.8304,"")</f>
        <v>13.6524</v>
      </c>
    </row>
    <row r="342" spans="1:29" hidden="1" x14ac:dyDescent="0.3">
      <c r="A342" s="1">
        <v>45355.715277777781</v>
      </c>
      <c r="B342">
        <v>1</v>
      </c>
      <c r="C342">
        <v>8</v>
      </c>
      <c r="D342">
        <v>0</v>
      </c>
      <c r="E342">
        <v>12</v>
      </c>
      <c r="F342">
        <v>2</v>
      </c>
      <c r="G342">
        <v>56</v>
      </c>
      <c r="H342">
        <v>27</v>
      </c>
      <c r="V342" s="19">
        <f>A342</f>
        <v>45355.715277777781</v>
      </c>
      <c r="W342" s="2">
        <f>IF(B342&lt;&gt;"", (B342*0.514)+1.8304,"")</f>
        <v>2.3444000000000003</v>
      </c>
      <c r="X342" s="2">
        <f>IF(C342&lt;&gt;"", (C342*0.514)+1.8304,"")</f>
        <v>5.9424000000000001</v>
      </c>
      <c r="Y342" s="2">
        <f>IF(D342&lt;&gt;"", (D342*0.514)+1.8304,"")</f>
        <v>1.8304</v>
      </c>
      <c r="Z342" s="2">
        <f>IF(E342&lt;&gt;"", (E342*0.514)+1.8304,"")</f>
        <v>7.9984000000000002</v>
      </c>
      <c r="AA342" s="2">
        <f>IF(F342&lt;&gt;"", (F342*0.514)+1.8304,"")</f>
        <v>2.8584000000000001</v>
      </c>
      <c r="AB342" s="2">
        <f>IF(G342&lt;&gt;"", (G342*0.514)+1.8304,"")</f>
        <v>30.6144</v>
      </c>
      <c r="AC342" s="2">
        <f>IF(H342&lt;&gt;"", (H342*0.514)+1.8304,"")</f>
        <v>15.708400000000001</v>
      </c>
    </row>
    <row r="343" spans="1:29" hidden="1" x14ac:dyDescent="0.3">
      <c r="A343" s="1">
        <v>45355.722222222219</v>
      </c>
      <c r="B343">
        <v>0</v>
      </c>
      <c r="C343">
        <v>7</v>
      </c>
      <c r="D343">
        <v>0</v>
      </c>
      <c r="E343">
        <v>2</v>
      </c>
      <c r="F343">
        <v>2</v>
      </c>
      <c r="G343">
        <v>24</v>
      </c>
      <c r="H343">
        <v>53</v>
      </c>
      <c r="V343" s="19">
        <f>A343</f>
        <v>45355.722222222219</v>
      </c>
      <c r="W343" s="2">
        <f>IF(B343&lt;&gt;"", (B343*0.514)+1.8304,"")</f>
        <v>1.8304</v>
      </c>
      <c r="X343" s="2">
        <f>IF(C343&lt;&gt;"", (C343*0.514)+1.8304,"")</f>
        <v>5.4283999999999999</v>
      </c>
      <c r="Y343" s="2">
        <f>IF(D343&lt;&gt;"", (D343*0.514)+1.8304,"")</f>
        <v>1.8304</v>
      </c>
      <c r="Z343" s="2">
        <f>IF(E343&lt;&gt;"", (E343*0.514)+1.8304,"")</f>
        <v>2.8584000000000001</v>
      </c>
      <c r="AA343" s="2">
        <f>IF(F343&lt;&gt;"", (F343*0.514)+1.8304,"")</f>
        <v>2.8584000000000001</v>
      </c>
      <c r="AB343" s="2">
        <f>IF(G343&lt;&gt;"", (G343*0.514)+1.8304,"")</f>
        <v>14.166399999999999</v>
      </c>
      <c r="AC343" s="2">
        <f>IF(H343&lt;&gt;"", (H343*0.514)+1.8304,"")</f>
        <v>29.072400000000002</v>
      </c>
    </row>
    <row r="344" spans="1:29" hidden="1" x14ac:dyDescent="0.3">
      <c r="A344" s="1">
        <v>45355.729166666664</v>
      </c>
      <c r="B344">
        <v>4</v>
      </c>
      <c r="C344">
        <v>3</v>
      </c>
      <c r="D344">
        <v>0</v>
      </c>
      <c r="E344">
        <v>1</v>
      </c>
      <c r="F344">
        <v>4</v>
      </c>
      <c r="G344">
        <v>18</v>
      </c>
      <c r="H344">
        <v>37</v>
      </c>
      <c r="V344" s="19">
        <f>A344</f>
        <v>45355.729166666664</v>
      </c>
      <c r="W344" s="2">
        <f>IF(B344&lt;&gt;"", (B344*0.514)+1.8304,"")</f>
        <v>3.8864000000000001</v>
      </c>
      <c r="X344" s="2">
        <f>IF(C344&lt;&gt;"", (C344*0.514)+1.8304,"")</f>
        <v>3.3723999999999998</v>
      </c>
      <c r="Y344" s="2">
        <f>IF(D344&lt;&gt;"", (D344*0.514)+1.8304,"")</f>
        <v>1.8304</v>
      </c>
      <c r="Z344" s="2">
        <f>IF(E344&lt;&gt;"", (E344*0.514)+1.8304,"")</f>
        <v>2.3444000000000003</v>
      </c>
      <c r="AA344" s="2">
        <f>IF(F344&lt;&gt;"", (F344*0.514)+1.8304,"")</f>
        <v>3.8864000000000001</v>
      </c>
      <c r="AB344" s="2">
        <f>IF(G344&lt;&gt;"", (G344*0.514)+1.8304,"")</f>
        <v>11.0824</v>
      </c>
      <c r="AC344" s="2">
        <f>IF(H344&lt;&gt;"", (H344*0.514)+1.8304,"")</f>
        <v>20.848400000000002</v>
      </c>
    </row>
    <row r="345" spans="1:29" hidden="1" x14ac:dyDescent="0.3">
      <c r="A345" s="1">
        <v>45355.736111111109</v>
      </c>
      <c r="B345">
        <v>30</v>
      </c>
      <c r="C345">
        <v>1</v>
      </c>
      <c r="D345">
        <v>0</v>
      </c>
      <c r="E345">
        <v>2</v>
      </c>
      <c r="F345">
        <v>12</v>
      </c>
      <c r="G345">
        <v>16</v>
      </c>
      <c r="H345">
        <v>34</v>
      </c>
      <c r="V345" s="19">
        <f>A345</f>
        <v>45355.736111111109</v>
      </c>
      <c r="W345" s="2">
        <f>IF(B345&lt;&gt;"", (B345*0.514)+1.8304,"")</f>
        <v>17.250399999999999</v>
      </c>
      <c r="X345" s="2">
        <f>IF(C345&lt;&gt;"", (C345*0.514)+1.8304,"")</f>
        <v>2.3444000000000003</v>
      </c>
      <c r="Y345" s="2">
        <f>IF(D345&lt;&gt;"", (D345*0.514)+1.8304,"")</f>
        <v>1.8304</v>
      </c>
      <c r="Z345" s="2">
        <f>IF(E345&lt;&gt;"", (E345*0.514)+1.8304,"")</f>
        <v>2.8584000000000001</v>
      </c>
      <c r="AA345" s="2">
        <f>IF(F345&lt;&gt;"", (F345*0.514)+1.8304,"")</f>
        <v>7.9984000000000002</v>
      </c>
      <c r="AB345" s="2">
        <f>IF(G345&lt;&gt;"", (G345*0.514)+1.8304,"")</f>
        <v>10.054400000000001</v>
      </c>
      <c r="AC345" s="2">
        <f>IF(H345&lt;&gt;"", (H345*0.514)+1.8304,"")</f>
        <v>19.3064</v>
      </c>
    </row>
    <row r="346" spans="1:29" hidden="1" x14ac:dyDescent="0.3">
      <c r="A346" s="1">
        <v>45355.743055555555</v>
      </c>
      <c r="B346">
        <v>10</v>
      </c>
      <c r="C346">
        <v>0</v>
      </c>
      <c r="D346">
        <v>1</v>
      </c>
      <c r="E346">
        <v>2</v>
      </c>
      <c r="F346">
        <v>16</v>
      </c>
      <c r="G346">
        <v>12</v>
      </c>
      <c r="H346">
        <v>27</v>
      </c>
      <c r="V346" s="19">
        <f>A346</f>
        <v>45355.743055555555</v>
      </c>
      <c r="W346" s="2">
        <f>IF(B346&lt;&gt;"", (B346*0.514)+1.8304,"")</f>
        <v>6.9704000000000006</v>
      </c>
      <c r="X346" s="2">
        <f>IF(C346&lt;&gt;"", (C346*0.514)+1.8304,"")</f>
        <v>1.8304</v>
      </c>
      <c r="Y346" s="2">
        <f>IF(D346&lt;&gt;"", (D346*0.514)+1.8304,"")</f>
        <v>2.3444000000000003</v>
      </c>
      <c r="Z346" s="2">
        <f>IF(E346&lt;&gt;"", (E346*0.514)+1.8304,"")</f>
        <v>2.8584000000000001</v>
      </c>
      <c r="AA346" s="2">
        <f>IF(F346&lt;&gt;"", (F346*0.514)+1.8304,"")</f>
        <v>10.054400000000001</v>
      </c>
      <c r="AB346" s="2">
        <f>IF(G346&lt;&gt;"", (G346*0.514)+1.8304,"")</f>
        <v>7.9984000000000002</v>
      </c>
      <c r="AC346" s="2">
        <f>IF(H346&lt;&gt;"", (H346*0.514)+1.8304,"")</f>
        <v>15.708400000000001</v>
      </c>
    </row>
    <row r="347" spans="1:29" hidden="1" x14ac:dyDescent="0.3">
      <c r="A347" s="1">
        <v>45355.75</v>
      </c>
      <c r="B347">
        <v>12</v>
      </c>
      <c r="C347">
        <v>2</v>
      </c>
      <c r="D347">
        <v>16</v>
      </c>
      <c r="E347">
        <v>1</v>
      </c>
      <c r="F347">
        <v>15</v>
      </c>
      <c r="G347">
        <v>8</v>
      </c>
      <c r="H347">
        <v>23</v>
      </c>
      <c r="V347" s="19">
        <f>A347</f>
        <v>45355.75</v>
      </c>
      <c r="W347" s="2">
        <f>IF(B347&lt;&gt;"", (B347*0.514)+1.8304,"")</f>
        <v>7.9984000000000002</v>
      </c>
      <c r="X347" s="2">
        <f>IF(C347&lt;&gt;"", (C347*0.514)+1.8304,"")</f>
        <v>2.8584000000000001</v>
      </c>
      <c r="Y347" s="2">
        <f>IF(D347&lt;&gt;"", (D347*0.514)+1.8304,"")</f>
        <v>10.054400000000001</v>
      </c>
      <c r="Z347" s="2">
        <f>IF(E347&lt;&gt;"", (E347*0.514)+1.8304,"")</f>
        <v>2.3444000000000003</v>
      </c>
      <c r="AA347" s="2">
        <f>IF(F347&lt;&gt;"", (F347*0.514)+1.8304,"")</f>
        <v>9.5404</v>
      </c>
      <c r="AB347" s="2">
        <f>IF(G347&lt;&gt;"", (G347*0.514)+1.8304,"")</f>
        <v>5.9424000000000001</v>
      </c>
      <c r="AC347" s="2">
        <f>IF(H347&lt;&gt;"", (H347*0.514)+1.8304,"")</f>
        <v>13.6524</v>
      </c>
    </row>
    <row r="348" spans="1:29" hidden="1" x14ac:dyDescent="0.3">
      <c r="A348" s="1">
        <v>45355.756944444445</v>
      </c>
      <c r="B348">
        <v>15</v>
      </c>
      <c r="C348">
        <v>8</v>
      </c>
      <c r="D348">
        <v>9</v>
      </c>
      <c r="E348">
        <v>2</v>
      </c>
      <c r="F348">
        <v>10</v>
      </c>
      <c r="G348">
        <v>26</v>
      </c>
      <c r="H348">
        <v>21</v>
      </c>
      <c r="V348" s="19">
        <f>A348</f>
        <v>45355.756944444445</v>
      </c>
      <c r="W348" s="2">
        <f>IF(B348&lt;&gt;"", (B348*0.514)+1.8304,"")</f>
        <v>9.5404</v>
      </c>
      <c r="X348" s="2">
        <f>IF(C348&lt;&gt;"", (C348*0.514)+1.8304,"")</f>
        <v>5.9424000000000001</v>
      </c>
      <c r="Y348" s="2">
        <f>IF(D348&lt;&gt;"", (D348*0.514)+1.8304,"")</f>
        <v>6.4564000000000004</v>
      </c>
      <c r="Z348" s="2">
        <f>IF(E348&lt;&gt;"", (E348*0.514)+1.8304,"")</f>
        <v>2.8584000000000001</v>
      </c>
      <c r="AA348" s="2">
        <f>IF(F348&lt;&gt;"", (F348*0.514)+1.8304,"")</f>
        <v>6.9704000000000006</v>
      </c>
      <c r="AB348" s="2">
        <f>IF(G348&lt;&gt;"", (G348*0.514)+1.8304,"")</f>
        <v>15.194400000000002</v>
      </c>
      <c r="AC348" s="2">
        <f>IF(H348&lt;&gt;"", (H348*0.514)+1.8304,"")</f>
        <v>12.624400000000001</v>
      </c>
    </row>
    <row r="349" spans="1:29" hidden="1" x14ac:dyDescent="0.3">
      <c r="A349" s="1">
        <v>45355.763888888891</v>
      </c>
      <c r="B349">
        <v>38</v>
      </c>
      <c r="C349">
        <v>0</v>
      </c>
      <c r="D349">
        <v>8</v>
      </c>
      <c r="E349">
        <v>1</v>
      </c>
      <c r="F349">
        <v>3</v>
      </c>
      <c r="G349">
        <v>51</v>
      </c>
      <c r="H349">
        <v>21</v>
      </c>
      <c r="V349" s="19">
        <f>A349</f>
        <v>45355.763888888891</v>
      </c>
      <c r="W349" s="2">
        <f>IF(B349&lt;&gt;"", (B349*0.514)+1.8304,"")</f>
        <v>21.362400000000001</v>
      </c>
      <c r="X349" s="2">
        <f>IF(C349&lt;&gt;"", (C349*0.514)+1.8304,"")</f>
        <v>1.8304</v>
      </c>
      <c r="Y349" s="2">
        <f>IF(D349&lt;&gt;"", (D349*0.514)+1.8304,"")</f>
        <v>5.9424000000000001</v>
      </c>
      <c r="Z349" s="2">
        <f>IF(E349&lt;&gt;"", (E349*0.514)+1.8304,"")</f>
        <v>2.3444000000000003</v>
      </c>
      <c r="AA349" s="2">
        <f>IF(F349&lt;&gt;"", (F349*0.514)+1.8304,"")</f>
        <v>3.3723999999999998</v>
      </c>
      <c r="AB349" s="2">
        <f>IF(G349&lt;&gt;"", (G349*0.514)+1.8304,"")</f>
        <v>28.044400000000003</v>
      </c>
      <c r="AC349" s="2">
        <f>IF(H349&lt;&gt;"", (H349*0.514)+1.8304,"")</f>
        <v>12.624400000000001</v>
      </c>
    </row>
    <row r="350" spans="1:29" hidden="1" x14ac:dyDescent="0.3">
      <c r="A350" s="1">
        <v>45355.770833333336</v>
      </c>
      <c r="B350">
        <v>73</v>
      </c>
      <c r="C350">
        <v>2</v>
      </c>
      <c r="D350">
        <v>11</v>
      </c>
      <c r="E350">
        <v>4</v>
      </c>
      <c r="F350">
        <v>1</v>
      </c>
      <c r="G350">
        <v>50</v>
      </c>
      <c r="H350">
        <v>25</v>
      </c>
      <c r="V350" s="19">
        <f>A350</f>
        <v>45355.770833333336</v>
      </c>
      <c r="W350" s="2">
        <f>IF(B350&lt;&gt;"", (B350*0.514)+1.8304,"")</f>
        <v>39.352399999999996</v>
      </c>
      <c r="X350" s="2">
        <f>IF(C350&lt;&gt;"", (C350*0.514)+1.8304,"")</f>
        <v>2.8584000000000001</v>
      </c>
      <c r="Y350" s="2">
        <f>IF(D350&lt;&gt;"", (D350*0.514)+1.8304,"")</f>
        <v>7.4843999999999999</v>
      </c>
      <c r="Z350" s="2">
        <f>IF(E350&lt;&gt;"", (E350*0.514)+1.8304,"")</f>
        <v>3.8864000000000001</v>
      </c>
      <c r="AA350" s="2">
        <f>IF(F350&lt;&gt;"", (F350*0.514)+1.8304,"")</f>
        <v>2.3444000000000003</v>
      </c>
      <c r="AB350" s="2">
        <f>IF(G350&lt;&gt;"", (G350*0.514)+1.8304,"")</f>
        <v>27.5304</v>
      </c>
      <c r="AC350" s="2">
        <f>IF(H350&lt;&gt;"", (H350*0.514)+1.8304,"")</f>
        <v>14.680399999999999</v>
      </c>
    </row>
    <row r="351" spans="1:29" hidden="1" x14ac:dyDescent="0.3">
      <c r="A351" s="1">
        <v>45355.777777777781</v>
      </c>
      <c r="B351">
        <v>48</v>
      </c>
      <c r="C351">
        <v>2</v>
      </c>
      <c r="D351">
        <v>8</v>
      </c>
      <c r="E351">
        <v>3</v>
      </c>
      <c r="F351">
        <v>1</v>
      </c>
      <c r="G351">
        <v>55</v>
      </c>
      <c r="H351">
        <v>17</v>
      </c>
      <c r="V351" s="19">
        <f>A351</f>
        <v>45355.777777777781</v>
      </c>
      <c r="W351" s="2">
        <f>IF(B351&lt;&gt;"", (B351*0.514)+1.8304,"")</f>
        <v>26.502400000000002</v>
      </c>
      <c r="X351" s="2">
        <f>IF(C351&lt;&gt;"", (C351*0.514)+1.8304,"")</f>
        <v>2.8584000000000001</v>
      </c>
      <c r="Y351" s="2">
        <f>IF(D351&lt;&gt;"", (D351*0.514)+1.8304,"")</f>
        <v>5.9424000000000001</v>
      </c>
      <c r="Z351" s="2">
        <f>IF(E351&lt;&gt;"", (E351*0.514)+1.8304,"")</f>
        <v>3.3723999999999998</v>
      </c>
      <c r="AA351" s="2">
        <f>IF(F351&lt;&gt;"", (F351*0.514)+1.8304,"")</f>
        <v>2.3444000000000003</v>
      </c>
      <c r="AB351" s="2">
        <f>IF(G351&lt;&gt;"", (G351*0.514)+1.8304,"")</f>
        <v>30.1004</v>
      </c>
      <c r="AC351" s="2">
        <f>IF(H351&lt;&gt;"", (H351*0.514)+1.8304,"")</f>
        <v>10.5684</v>
      </c>
    </row>
    <row r="352" spans="1:29" hidden="1" x14ac:dyDescent="0.3">
      <c r="A352" s="1">
        <v>45355.784722222219</v>
      </c>
      <c r="B352">
        <v>9</v>
      </c>
      <c r="C352">
        <v>3</v>
      </c>
      <c r="D352">
        <v>6</v>
      </c>
      <c r="E352">
        <v>1</v>
      </c>
      <c r="F352">
        <v>0</v>
      </c>
      <c r="G352">
        <v>54</v>
      </c>
      <c r="H352">
        <v>8</v>
      </c>
      <c r="V352" s="19">
        <f>A352</f>
        <v>45355.784722222219</v>
      </c>
      <c r="W352" s="2">
        <f>IF(B352&lt;&gt;"", (B352*0.514)+1.8304,"")</f>
        <v>6.4564000000000004</v>
      </c>
      <c r="X352" s="2">
        <f>IF(C352&lt;&gt;"", (C352*0.514)+1.8304,"")</f>
        <v>3.3723999999999998</v>
      </c>
      <c r="Y352" s="2">
        <f>IF(D352&lt;&gt;"", (D352*0.514)+1.8304,"")</f>
        <v>4.9144000000000005</v>
      </c>
      <c r="Z352" s="2">
        <f>IF(E352&lt;&gt;"", (E352*0.514)+1.8304,"")</f>
        <v>2.3444000000000003</v>
      </c>
      <c r="AA352" s="2">
        <f>IF(F352&lt;&gt;"", (F352*0.514)+1.8304,"")</f>
        <v>1.8304</v>
      </c>
      <c r="AB352" s="2">
        <f>IF(G352&lt;&gt;"", (G352*0.514)+1.8304,"")</f>
        <v>29.586400000000001</v>
      </c>
      <c r="AC352" s="2">
        <f>IF(H352&lt;&gt;"", (H352*0.514)+1.8304,"")</f>
        <v>5.9424000000000001</v>
      </c>
    </row>
    <row r="353" spans="1:29" hidden="1" x14ac:dyDescent="0.3">
      <c r="A353" s="1">
        <v>45355.791666666664</v>
      </c>
      <c r="B353">
        <v>16</v>
      </c>
      <c r="C353">
        <v>7</v>
      </c>
      <c r="D353">
        <v>11</v>
      </c>
      <c r="E353">
        <v>0</v>
      </c>
      <c r="F353">
        <v>0</v>
      </c>
      <c r="G353">
        <v>26</v>
      </c>
      <c r="H353">
        <v>5</v>
      </c>
      <c r="V353" s="19">
        <f>A353</f>
        <v>45355.791666666664</v>
      </c>
      <c r="W353" s="2">
        <f>IF(B353&lt;&gt;"", (B353*0.514)+1.8304,"")</f>
        <v>10.054400000000001</v>
      </c>
      <c r="X353" s="2">
        <f>IF(C353&lt;&gt;"", (C353*0.514)+1.8304,"")</f>
        <v>5.4283999999999999</v>
      </c>
      <c r="Y353" s="2">
        <f>IF(D353&lt;&gt;"", (D353*0.514)+1.8304,"")</f>
        <v>7.4843999999999999</v>
      </c>
      <c r="Z353" s="2">
        <f>IF(E353&lt;&gt;"", (E353*0.514)+1.8304,"")</f>
        <v>1.8304</v>
      </c>
      <c r="AA353" s="2">
        <f>IF(F353&lt;&gt;"", (F353*0.514)+1.8304,"")</f>
        <v>1.8304</v>
      </c>
      <c r="AB353" s="2">
        <f>IF(G353&lt;&gt;"", (G353*0.514)+1.8304,"")</f>
        <v>15.194400000000002</v>
      </c>
      <c r="AC353" s="2">
        <f>IF(H353&lt;&gt;"", (H353*0.514)+1.8304,"")</f>
        <v>4.4004000000000003</v>
      </c>
    </row>
    <row r="354" spans="1:29" hidden="1" x14ac:dyDescent="0.3">
      <c r="A354" s="1">
        <v>45355.798611111109</v>
      </c>
      <c r="B354">
        <v>7</v>
      </c>
      <c r="C354">
        <v>62</v>
      </c>
      <c r="D354">
        <v>4</v>
      </c>
      <c r="E354">
        <v>0</v>
      </c>
      <c r="F354">
        <v>2</v>
      </c>
      <c r="G354">
        <v>23</v>
      </c>
      <c r="H354">
        <v>3</v>
      </c>
      <c r="V354" s="19">
        <f>A354</f>
        <v>45355.798611111109</v>
      </c>
      <c r="W354" s="2">
        <f>IF(B354&lt;&gt;"", (B354*0.514)+1.8304,"")</f>
        <v>5.4283999999999999</v>
      </c>
      <c r="X354" s="2">
        <f>IF(C354&lt;&gt;"", (C354*0.514)+1.8304,"")</f>
        <v>33.698399999999999</v>
      </c>
      <c r="Y354" s="2">
        <f>IF(D354&lt;&gt;"", (D354*0.514)+1.8304,"")</f>
        <v>3.8864000000000001</v>
      </c>
      <c r="Z354" s="2">
        <f>IF(E354&lt;&gt;"", (E354*0.514)+1.8304,"")</f>
        <v>1.8304</v>
      </c>
      <c r="AA354" s="2">
        <f>IF(F354&lt;&gt;"", (F354*0.514)+1.8304,"")</f>
        <v>2.8584000000000001</v>
      </c>
      <c r="AB354" s="2">
        <f>IF(G354&lt;&gt;"", (G354*0.514)+1.8304,"")</f>
        <v>13.6524</v>
      </c>
      <c r="AC354" s="2">
        <f>IF(H354&lt;&gt;"", (H354*0.514)+1.8304,"")</f>
        <v>3.3723999999999998</v>
      </c>
    </row>
    <row r="355" spans="1:29" hidden="1" x14ac:dyDescent="0.3">
      <c r="A355" s="1">
        <v>45355.805555555555</v>
      </c>
      <c r="B355">
        <v>4</v>
      </c>
      <c r="C355">
        <v>66</v>
      </c>
      <c r="D355">
        <v>1</v>
      </c>
      <c r="E355">
        <v>0</v>
      </c>
      <c r="F355">
        <v>0</v>
      </c>
      <c r="G355">
        <v>32</v>
      </c>
      <c r="H355">
        <v>2</v>
      </c>
      <c r="V355" s="19">
        <f>A355</f>
        <v>45355.805555555555</v>
      </c>
      <c r="W355" s="2">
        <f>IF(B355&lt;&gt;"", (B355*0.514)+1.8304,"")</f>
        <v>3.8864000000000001</v>
      </c>
      <c r="X355" s="2">
        <f>IF(C355&lt;&gt;"", (C355*0.514)+1.8304,"")</f>
        <v>35.754399999999997</v>
      </c>
      <c r="Y355" s="2">
        <f>IF(D355&lt;&gt;"", (D355*0.514)+1.8304,"")</f>
        <v>2.3444000000000003</v>
      </c>
      <c r="Z355" s="2">
        <f>IF(E355&lt;&gt;"", (E355*0.514)+1.8304,"")</f>
        <v>1.8304</v>
      </c>
      <c r="AA355" s="2">
        <f>IF(F355&lt;&gt;"", (F355*0.514)+1.8304,"")</f>
        <v>1.8304</v>
      </c>
      <c r="AB355" s="2">
        <f>IF(G355&lt;&gt;"", (G355*0.514)+1.8304,"")</f>
        <v>18.278400000000001</v>
      </c>
      <c r="AC355" s="2">
        <f>IF(H355&lt;&gt;"", (H355*0.514)+1.8304,"")</f>
        <v>2.8584000000000001</v>
      </c>
    </row>
    <row r="356" spans="1:29" hidden="1" x14ac:dyDescent="0.3">
      <c r="A356" s="1">
        <v>45355.8125</v>
      </c>
      <c r="B356">
        <v>9</v>
      </c>
      <c r="C356">
        <v>37</v>
      </c>
      <c r="D356">
        <v>2</v>
      </c>
      <c r="E356">
        <v>0</v>
      </c>
      <c r="F356">
        <v>1</v>
      </c>
      <c r="G356">
        <v>24</v>
      </c>
      <c r="H356">
        <v>16</v>
      </c>
      <c r="V356" s="19">
        <f>A356</f>
        <v>45355.8125</v>
      </c>
      <c r="W356" s="2">
        <f>IF(B356&lt;&gt;"", (B356*0.514)+1.8304,"")</f>
        <v>6.4564000000000004</v>
      </c>
      <c r="X356" s="2">
        <f>IF(C356&lt;&gt;"", (C356*0.514)+1.8304,"")</f>
        <v>20.848400000000002</v>
      </c>
      <c r="Y356" s="2">
        <f>IF(D356&lt;&gt;"", (D356*0.514)+1.8304,"")</f>
        <v>2.8584000000000001</v>
      </c>
      <c r="Z356" s="2">
        <f>IF(E356&lt;&gt;"", (E356*0.514)+1.8304,"")</f>
        <v>1.8304</v>
      </c>
      <c r="AA356" s="2">
        <f>IF(F356&lt;&gt;"", (F356*0.514)+1.8304,"")</f>
        <v>2.3444000000000003</v>
      </c>
      <c r="AB356" s="2">
        <f>IF(G356&lt;&gt;"", (G356*0.514)+1.8304,"")</f>
        <v>14.166399999999999</v>
      </c>
      <c r="AC356" s="2">
        <f>IF(H356&lt;&gt;"", (H356*0.514)+1.8304,"")</f>
        <v>10.054400000000001</v>
      </c>
    </row>
    <row r="357" spans="1:29" hidden="1" x14ac:dyDescent="0.3">
      <c r="A357" s="1">
        <v>45355.819444444445</v>
      </c>
      <c r="B357">
        <v>15</v>
      </c>
      <c r="C357">
        <v>22</v>
      </c>
      <c r="D357">
        <v>6</v>
      </c>
      <c r="E357">
        <v>0</v>
      </c>
      <c r="F357">
        <v>0</v>
      </c>
      <c r="G357">
        <v>21</v>
      </c>
      <c r="H357">
        <v>77</v>
      </c>
      <c r="V357" s="19">
        <f>A357</f>
        <v>45355.819444444445</v>
      </c>
      <c r="W357" s="2">
        <f>IF(B357&lt;&gt;"", (B357*0.514)+1.8304,"")</f>
        <v>9.5404</v>
      </c>
      <c r="X357" s="2">
        <f>IF(C357&lt;&gt;"", (C357*0.514)+1.8304,"")</f>
        <v>13.138400000000001</v>
      </c>
      <c r="Y357" s="2">
        <f>IF(D357&lt;&gt;"", (D357*0.514)+1.8304,"")</f>
        <v>4.9144000000000005</v>
      </c>
      <c r="Z357" s="2">
        <f>IF(E357&lt;&gt;"", (E357*0.514)+1.8304,"")</f>
        <v>1.8304</v>
      </c>
      <c r="AA357" s="2">
        <f>IF(F357&lt;&gt;"", (F357*0.514)+1.8304,"")</f>
        <v>1.8304</v>
      </c>
      <c r="AB357" s="2">
        <f>IF(G357&lt;&gt;"", (G357*0.514)+1.8304,"")</f>
        <v>12.624400000000001</v>
      </c>
      <c r="AC357" s="2">
        <f>IF(H357&lt;&gt;"", (H357*0.514)+1.8304,"")</f>
        <v>41.4084</v>
      </c>
    </row>
    <row r="358" spans="1:29" hidden="1" x14ac:dyDescent="0.3">
      <c r="A358" s="1">
        <v>45355.826388888891</v>
      </c>
      <c r="B358">
        <v>16</v>
      </c>
      <c r="C358">
        <v>25</v>
      </c>
      <c r="D358">
        <v>8</v>
      </c>
      <c r="E358">
        <v>1</v>
      </c>
      <c r="F358">
        <v>0</v>
      </c>
      <c r="G358">
        <v>28</v>
      </c>
      <c r="H358">
        <v>64</v>
      </c>
      <c r="V358" s="19">
        <f>A358</f>
        <v>45355.826388888891</v>
      </c>
      <c r="W358" s="2">
        <f>IF(B358&lt;&gt;"", (B358*0.514)+1.8304,"")</f>
        <v>10.054400000000001</v>
      </c>
      <c r="X358" s="2">
        <f>IF(C358&lt;&gt;"", (C358*0.514)+1.8304,"")</f>
        <v>14.680399999999999</v>
      </c>
      <c r="Y358" s="2">
        <f>IF(D358&lt;&gt;"", (D358*0.514)+1.8304,"")</f>
        <v>5.9424000000000001</v>
      </c>
      <c r="Z358" s="2">
        <f>IF(E358&lt;&gt;"", (E358*0.514)+1.8304,"")</f>
        <v>2.3444000000000003</v>
      </c>
      <c r="AA358" s="2">
        <f>IF(F358&lt;&gt;"", (F358*0.514)+1.8304,"")</f>
        <v>1.8304</v>
      </c>
      <c r="AB358" s="2">
        <f>IF(G358&lt;&gt;"", (G358*0.514)+1.8304,"")</f>
        <v>16.2224</v>
      </c>
      <c r="AC358" s="2">
        <f>IF(H358&lt;&gt;"", (H358*0.514)+1.8304,"")</f>
        <v>34.726399999999998</v>
      </c>
    </row>
    <row r="359" spans="1:29" hidden="1" x14ac:dyDescent="0.3">
      <c r="A359" s="1">
        <v>45355.833333333336</v>
      </c>
      <c r="B359">
        <v>8</v>
      </c>
      <c r="C359">
        <v>14</v>
      </c>
      <c r="D359">
        <v>6</v>
      </c>
      <c r="E359">
        <v>0</v>
      </c>
      <c r="F359">
        <v>0</v>
      </c>
      <c r="G359">
        <v>29</v>
      </c>
      <c r="H359">
        <v>44</v>
      </c>
      <c r="V359" s="19">
        <f>A359</f>
        <v>45355.833333333336</v>
      </c>
      <c r="W359" s="2">
        <f>IF(B359&lt;&gt;"", (B359*0.514)+1.8304,"")</f>
        <v>5.9424000000000001</v>
      </c>
      <c r="X359" s="2">
        <f>IF(C359&lt;&gt;"", (C359*0.514)+1.8304,"")</f>
        <v>9.0263999999999989</v>
      </c>
      <c r="Y359" s="2">
        <f>IF(D359&lt;&gt;"", (D359*0.514)+1.8304,"")</f>
        <v>4.9144000000000005</v>
      </c>
      <c r="Z359" s="2">
        <f>IF(E359&lt;&gt;"", (E359*0.514)+1.8304,"")</f>
        <v>1.8304</v>
      </c>
      <c r="AA359" s="2">
        <f>IF(F359&lt;&gt;"", (F359*0.514)+1.8304,"")</f>
        <v>1.8304</v>
      </c>
      <c r="AB359" s="2">
        <f>IF(G359&lt;&gt;"", (G359*0.514)+1.8304,"")</f>
        <v>16.7364</v>
      </c>
      <c r="AC359" s="2">
        <f>IF(H359&lt;&gt;"", (H359*0.514)+1.8304,"")</f>
        <v>24.446400000000001</v>
      </c>
    </row>
    <row r="360" spans="1:29" hidden="1" x14ac:dyDescent="0.3">
      <c r="A360" s="1">
        <v>45355.840277777781</v>
      </c>
      <c r="B360">
        <v>27</v>
      </c>
      <c r="C360">
        <v>7</v>
      </c>
      <c r="D360">
        <v>6</v>
      </c>
      <c r="E360">
        <v>0</v>
      </c>
      <c r="F360">
        <v>3</v>
      </c>
      <c r="G360">
        <v>26</v>
      </c>
      <c r="H360">
        <v>55</v>
      </c>
      <c r="V360" s="19">
        <f>A360</f>
        <v>45355.840277777781</v>
      </c>
      <c r="W360" s="2">
        <f>IF(B360&lt;&gt;"", (B360*0.514)+1.8304,"")</f>
        <v>15.708400000000001</v>
      </c>
      <c r="X360" s="2">
        <f>IF(C360&lt;&gt;"", (C360*0.514)+1.8304,"")</f>
        <v>5.4283999999999999</v>
      </c>
      <c r="Y360" s="2">
        <f>IF(D360&lt;&gt;"", (D360*0.514)+1.8304,"")</f>
        <v>4.9144000000000005</v>
      </c>
      <c r="Z360" s="2">
        <f>IF(E360&lt;&gt;"", (E360*0.514)+1.8304,"")</f>
        <v>1.8304</v>
      </c>
      <c r="AA360" s="2">
        <f>IF(F360&lt;&gt;"", (F360*0.514)+1.8304,"")</f>
        <v>3.3723999999999998</v>
      </c>
      <c r="AB360" s="2">
        <f>IF(G360&lt;&gt;"", (G360*0.514)+1.8304,"")</f>
        <v>15.194400000000002</v>
      </c>
      <c r="AC360" s="2">
        <f>IF(H360&lt;&gt;"", (H360*0.514)+1.8304,"")</f>
        <v>30.1004</v>
      </c>
    </row>
    <row r="361" spans="1:29" hidden="1" x14ac:dyDescent="0.3">
      <c r="A361" s="1">
        <v>45355.847222222219</v>
      </c>
      <c r="B361">
        <v>21</v>
      </c>
      <c r="C361">
        <v>1</v>
      </c>
      <c r="D361">
        <v>7</v>
      </c>
      <c r="E361">
        <v>0</v>
      </c>
      <c r="F361">
        <v>1</v>
      </c>
      <c r="G361">
        <v>27</v>
      </c>
      <c r="H361">
        <v>33</v>
      </c>
      <c r="V361" s="19">
        <f>A361</f>
        <v>45355.847222222219</v>
      </c>
      <c r="W361" s="2">
        <f>IF(B361&lt;&gt;"", (B361*0.514)+1.8304,"")</f>
        <v>12.624400000000001</v>
      </c>
      <c r="X361" s="2">
        <f>IF(C361&lt;&gt;"", (C361*0.514)+1.8304,"")</f>
        <v>2.3444000000000003</v>
      </c>
      <c r="Y361" s="2">
        <f>IF(D361&lt;&gt;"", (D361*0.514)+1.8304,"")</f>
        <v>5.4283999999999999</v>
      </c>
      <c r="Z361" s="2">
        <f>IF(E361&lt;&gt;"", (E361*0.514)+1.8304,"")</f>
        <v>1.8304</v>
      </c>
      <c r="AA361" s="2">
        <f>IF(F361&lt;&gt;"", (F361*0.514)+1.8304,"")</f>
        <v>2.3444000000000003</v>
      </c>
      <c r="AB361" s="2">
        <f>IF(G361&lt;&gt;"", (G361*0.514)+1.8304,"")</f>
        <v>15.708400000000001</v>
      </c>
      <c r="AC361" s="2">
        <f>IF(H361&lt;&gt;"", (H361*0.514)+1.8304,"")</f>
        <v>18.792400000000001</v>
      </c>
    </row>
    <row r="362" spans="1:29" hidden="1" x14ac:dyDescent="0.3">
      <c r="A362" s="1">
        <v>45355.854166666664</v>
      </c>
      <c r="B362">
        <v>84</v>
      </c>
      <c r="C362">
        <v>7</v>
      </c>
      <c r="D362">
        <v>8</v>
      </c>
      <c r="E362">
        <v>1</v>
      </c>
      <c r="F362">
        <v>0</v>
      </c>
      <c r="G362">
        <v>32</v>
      </c>
      <c r="H362">
        <v>27</v>
      </c>
      <c r="V362" s="19">
        <f>A362</f>
        <v>45355.854166666664</v>
      </c>
      <c r="W362" s="2">
        <f>IF(B362&lt;&gt;"", (B362*0.514)+1.8304,"")</f>
        <v>45.006399999999999</v>
      </c>
      <c r="X362" s="2">
        <f>IF(C362&lt;&gt;"", (C362*0.514)+1.8304,"")</f>
        <v>5.4283999999999999</v>
      </c>
      <c r="Y362" s="2">
        <f>IF(D362&lt;&gt;"", (D362*0.514)+1.8304,"")</f>
        <v>5.9424000000000001</v>
      </c>
      <c r="Z362" s="2">
        <f>IF(E362&lt;&gt;"", (E362*0.514)+1.8304,"")</f>
        <v>2.3444000000000003</v>
      </c>
      <c r="AA362" s="2">
        <f>IF(F362&lt;&gt;"", (F362*0.514)+1.8304,"")</f>
        <v>1.8304</v>
      </c>
      <c r="AB362" s="2">
        <f>IF(G362&lt;&gt;"", (G362*0.514)+1.8304,"")</f>
        <v>18.278400000000001</v>
      </c>
      <c r="AC362" s="2">
        <f>IF(H362&lt;&gt;"", (H362*0.514)+1.8304,"")</f>
        <v>15.708400000000001</v>
      </c>
    </row>
    <row r="363" spans="1:29" hidden="1" x14ac:dyDescent="0.3">
      <c r="A363" s="1">
        <v>45355.861111111109</v>
      </c>
      <c r="B363">
        <v>59</v>
      </c>
      <c r="C363">
        <v>37</v>
      </c>
      <c r="D363">
        <v>24</v>
      </c>
      <c r="E363">
        <v>0</v>
      </c>
      <c r="F363">
        <v>0</v>
      </c>
      <c r="G363">
        <v>26</v>
      </c>
      <c r="H363">
        <v>84</v>
      </c>
      <c r="V363" s="19">
        <f>A363</f>
        <v>45355.861111111109</v>
      </c>
      <c r="W363" s="2">
        <f>IF(B363&lt;&gt;"", (B363*0.514)+1.8304,"")</f>
        <v>32.156399999999998</v>
      </c>
      <c r="X363" s="2">
        <f>IF(C363&lt;&gt;"", (C363*0.514)+1.8304,"")</f>
        <v>20.848400000000002</v>
      </c>
      <c r="Y363" s="2">
        <f>IF(D363&lt;&gt;"", (D363*0.514)+1.8304,"")</f>
        <v>14.166399999999999</v>
      </c>
      <c r="Z363" s="2">
        <f>IF(E363&lt;&gt;"", (E363*0.514)+1.8304,"")</f>
        <v>1.8304</v>
      </c>
      <c r="AA363" s="2">
        <f>IF(F363&lt;&gt;"", (F363*0.514)+1.8304,"")</f>
        <v>1.8304</v>
      </c>
      <c r="AB363" s="2">
        <f>IF(G363&lt;&gt;"", (G363*0.514)+1.8304,"")</f>
        <v>15.194400000000002</v>
      </c>
      <c r="AC363" s="2">
        <f>IF(H363&lt;&gt;"", (H363*0.514)+1.8304,"")</f>
        <v>45.006399999999999</v>
      </c>
    </row>
    <row r="364" spans="1:29" hidden="1" x14ac:dyDescent="0.3">
      <c r="A364" s="1">
        <v>45355.868055555555</v>
      </c>
      <c r="B364">
        <v>9</v>
      </c>
      <c r="C364">
        <v>28</v>
      </c>
      <c r="D364">
        <v>50</v>
      </c>
      <c r="E364">
        <v>10</v>
      </c>
      <c r="F364">
        <v>1</v>
      </c>
      <c r="G364">
        <v>28</v>
      </c>
      <c r="H364">
        <v>106</v>
      </c>
      <c r="V364" s="19">
        <f>A364</f>
        <v>45355.868055555555</v>
      </c>
      <c r="W364" s="2">
        <f>IF(B364&lt;&gt;"", (B364*0.514)+1.8304,"")</f>
        <v>6.4564000000000004</v>
      </c>
      <c r="X364" s="2">
        <f>IF(C364&lt;&gt;"", (C364*0.514)+1.8304,"")</f>
        <v>16.2224</v>
      </c>
      <c r="Y364" s="2">
        <f>IF(D364&lt;&gt;"", (D364*0.514)+1.8304,"")</f>
        <v>27.5304</v>
      </c>
      <c r="Z364" s="2">
        <f>IF(E364&lt;&gt;"", (E364*0.514)+1.8304,"")</f>
        <v>6.9704000000000006</v>
      </c>
      <c r="AA364" s="2">
        <f>IF(F364&lt;&gt;"", (F364*0.514)+1.8304,"")</f>
        <v>2.3444000000000003</v>
      </c>
      <c r="AB364" s="2">
        <f>IF(G364&lt;&gt;"", (G364*0.514)+1.8304,"")</f>
        <v>16.2224</v>
      </c>
      <c r="AC364" s="2">
        <f>IF(H364&lt;&gt;"", (H364*0.514)+1.8304,"")</f>
        <v>56.314399999999999</v>
      </c>
    </row>
    <row r="365" spans="1:29" hidden="1" x14ac:dyDescent="0.3">
      <c r="A365" s="1">
        <v>45355.875</v>
      </c>
      <c r="B365">
        <v>15</v>
      </c>
      <c r="C365">
        <v>16</v>
      </c>
      <c r="D365">
        <v>19</v>
      </c>
      <c r="E365">
        <v>5</v>
      </c>
      <c r="F365">
        <v>5</v>
      </c>
      <c r="G365">
        <v>42</v>
      </c>
      <c r="H365">
        <v>96</v>
      </c>
      <c r="V365" s="19">
        <f>A365</f>
        <v>45355.875</v>
      </c>
      <c r="W365" s="2">
        <f>IF(B365&lt;&gt;"", (B365*0.514)+1.8304,"")</f>
        <v>9.5404</v>
      </c>
      <c r="X365" s="2">
        <f>IF(C365&lt;&gt;"", (C365*0.514)+1.8304,"")</f>
        <v>10.054400000000001</v>
      </c>
      <c r="Y365" s="2">
        <f>IF(D365&lt;&gt;"", (D365*0.514)+1.8304,"")</f>
        <v>11.596399999999999</v>
      </c>
      <c r="Z365" s="2">
        <f>IF(E365&lt;&gt;"", (E365*0.514)+1.8304,"")</f>
        <v>4.4004000000000003</v>
      </c>
      <c r="AA365" s="2">
        <f>IF(F365&lt;&gt;"", (F365*0.514)+1.8304,"")</f>
        <v>4.4004000000000003</v>
      </c>
      <c r="AB365" s="2">
        <f>IF(G365&lt;&gt;"", (G365*0.514)+1.8304,"")</f>
        <v>23.418400000000002</v>
      </c>
      <c r="AC365" s="2">
        <f>IF(H365&lt;&gt;"", (H365*0.514)+1.8304,"")</f>
        <v>51.174399999999999</v>
      </c>
    </row>
    <row r="366" spans="1:29" hidden="1" x14ac:dyDescent="0.3">
      <c r="A366" s="1">
        <v>45355.881944444445</v>
      </c>
      <c r="B366">
        <v>5</v>
      </c>
      <c r="C366">
        <v>21</v>
      </c>
      <c r="D366">
        <v>8</v>
      </c>
      <c r="E366">
        <v>2</v>
      </c>
      <c r="F366">
        <v>5</v>
      </c>
      <c r="G366">
        <v>21</v>
      </c>
      <c r="H366">
        <v>41</v>
      </c>
      <c r="V366" s="19">
        <f>A366</f>
        <v>45355.881944444445</v>
      </c>
      <c r="W366" s="2">
        <f>IF(B366&lt;&gt;"", (B366*0.514)+1.8304,"")</f>
        <v>4.4004000000000003</v>
      </c>
      <c r="X366" s="2">
        <f>IF(C366&lt;&gt;"", (C366*0.514)+1.8304,"")</f>
        <v>12.624400000000001</v>
      </c>
      <c r="Y366" s="2">
        <f>IF(D366&lt;&gt;"", (D366*0.514)+1.8304,"")</f>
        <v>5.9424000000000001</v>
      </c>
      <c r="Z366" s="2">
        <f>IF(E366&lt;&gt;"", (E366*0.514)+1.8304,"")</f>
        <v>2.8584000000000001</v>
      </c>
      <c r="AA366" s="2">
        <f>IF(F366&lt;&gt;"", (F366*0.514)+1.8304,"")</f>
        <v>4.4004000000000003</v>
      </c>
      <c r="AB366" s="2">
        <f>IF(G366&lt;&gt;"", (G366*0.514)+1.8304,"")</f>
        <v>12.624400000000001</v>
      </c>
      <c r="AC366" s="2">
        <f>IF(H366&lt;&gt;"", (H366*0.514)+1.8304,"")</f>
        <v>22.904400000000003</v>
      </c>
    </row>
    <row r="367" spans="1:29" hidden="1" x14ac:dyDescent="0.3">
      <c r="A367" s="1">
        <v>45355.888888888891</v>
      </c>
      <c r="B367">
        <v>12</v>
      </c>
      <c r="C367">
        <v>6</v>
      </c>
      <c r="D367">
        <v>9</v>
      </c>
      <c r="E367">
        <v>1</v>
      </c>
      <c r="F367">
        <v>4</v>
      </c>
      <c r="G367">
        <v>25</v>
      </c>
      <c r="H367">
        <v>63</v>
      </c>
      <c r="V367" s="19">
        <f>A367</f>
        <v>45355.888888888891</v>
      </c>
      <c r="W367" s="2">
        <f>IF(B367&lt;&gt;"", (B367*0.514)+1.8304,"")</f>
        <v>7.9984000000000002</v>
      </c>
      <c r="X367" s="2">
        <f>IF(C367&lt;&gt;"", (C367*0.514)+1.8304,"")</f>
        <v>4.9144000000000005</v>
      </c>
      <c r="Y367" s="2">
        <f>IF(D367&lt;&gt;"", (D367*0.514)+1.8304,"")</f>
        <v>6.4564000000000004</v>
      </c>
      <c r="Z367" s="2">
        <f>IF(E367&lt;&gt;"", (E367*0.514)+1.8304,"")</f>
        <v>2.3444000000000003</v>
      </c>
      <c r="AA367" s="2">
        <f>IF(F367&lt;&gt;"", (F367*0.514)+1.8304,"")</f>
        <v>3.8864000000000001</v>
      </c>
      <c r="AB367" s="2">
        <f>IF(G367&lt;&gt;"", (G367*0.514)+1.8304,"")</f>
        <v>14.680399999999999</v>
      </c>
      <c r="AC367" s="2">
        <f>IF(H367&lt;&gt;"", (H367*0.514)+1.8304,"")</f>
        <v>34.212399999999995</v>
      </c>
    </row>
    <row r="368" spans="1:29" hidden="1" x14ac:dyDescent="0.3">
      <c r="A368" s="1">
        <v>45355.895833333336</v>
      </c>
      <c r="B368">
        <v>9</v>
      </c>
      <c r="C368">
        <v>6</v>
      </c>
      <c r="D368">
        <v>4</v>
      </c>
      <c r="E368">
        <v>2</v>
      </c>
      <c r="F368">
        <v>3</v>
      </c>
      <c r="G368">
        <v>10</v>
      </c>
      <c r="H368">
        <v>112</v>
      </c>
      <c r="V368" s="19">
        <f>A368</f>
        <v>45355.895833333336</v>
      </c>
      <c r="W368" s="2">
        <f>IF(B368&lt;&gt;"", (B368*0.514)+1.8304,"")</f>
        <v>6.4564000000000004</v>
      </c>
      <c r="X368" s="2">
        <f>IF(C368&lt;&gt;"", (C368*0.514)+1.8304,"")</f>
        <v>4.9144000000000005</v>
      </c>
      <c r="Y368" s="2">
        <f>IF(D368&lt;&gt;"", (D368*0.514)+1.8304,"")</f>
        <v>3.8864000000000001</v>
      </c>
      <c r="Z368" s="2">
        <f>IF(E368&lt;&gt;"", (E368*0.514)+1.8304,"")</f>
        <v>2.8584000000000001</v>
      </c>
      <c r="AA368" s="2">
        <f>IF(F368&lt;&gt;"", (F368*0.514)+1.8304,"")</f>
        <v>3.3723999999999998</v>
      </c>
      <c r="AB368" s="2">
        <f>IF(G368&lt;&gt;"", (G368*0.514)+1.8304,"")</f>
        <v>6.9704000000000006</v>
      </c>
      <c r="AC368" s="2">
        <f>IF(H368&lt;&gt;"", (H368*0.514)+1.8304,"")</f>
        <v>59.398399999999995</v>
      </c>
    </row>
    <row r="369" spans="1:29" hidden="1" x14ac:dyDescent="0.3">
      <c r="A369" s="1">
        <v>45355.902777777781</v>
      </c>
      <c r="B369">
        <v>39</v>
      </c>
      <c r="C369">
        <v>32</v>
      </c>
      <c r="D369">
        <v>4</v>
      </c>
      <c r="E369">
        <v>1</v>
      </c>
      <c r="F369">
        <v>3</v>
      </c>
      <c r="G369">
        <v>1</v>
      </c>
      <c r="H369">
        <v>70</v>
      </c>
      <c r="V369" s="19">
        <f>A369</f>
        <v>45355.902777777781</v>
      </c>
      <c r="W369" s="2">
        <f>IF(B369&lt;&gt;"", (B369*0.514)+1.8304,"")</f>
        <v>21.8764</v>
      </c>
      <c r="X369" s="2">
        <f>IF(C369&lt;&gt;"", (C369*0.514)+1.8304,"")</f>
        <v>18.278400000000001</v>
      </c>
      <c r="Y369" s="2">
        <f>IF(D369&lt;&gt;"", (D369*0.514)+1.8304,"")</f>
        <v>3.8864000000000001</v>
      </c>
      <c r="Z369" s="2">
        <f>IF(E369&lt;&gt;"", (E369*0.514)+1.8304,"")</f>
        <v>2.3444000000000003</v>
      </c>
      <c r="AA369" s="2">
        <f>IF(F369&lt;&gt;"", (F369*0.514)+1.8304,"")</f>
        <v>3.3723999999999998</v>
      </c>
      <c r="AB369" s="2">
        <f>IF(G369&lt;&gt;"", (G369*0.514)+1.8304,"")</f>
        <v>2.3444000000000003</v>
      </c>
      <c r="AC369" s="2">
        <f>IF(H369&lt;&gt;"", (H369*0.514)+1.8304,"")</f>
        <v>37.810400000000001</v>
      </c>
    </row>
    <row r="370" spans="1:29" hidden="1" x14ac:dyDescent="0.3">
      <c r="A370" s="1">
        <v>45355.909722222219</v>
      </c>
      <c r="B370">
        <v>43</v>
      </c>
      <c r="C370">
        <v>97</v>
      </c>
      <c r="D370">
        <v>10</v>
      </c>
      <c r="E370">
        <v>1</v>
      </c>
      <c r="F370">
        <v>1</v>
      </c>
      <c r="G370">
        <v>0</v>
      </c>
      <c r="H370">
        <v>59</v>
      </c>
      <c r="V370" s="19">
        <f>A370</f>
        <v>45355.909722222219</v>
      </c>
      <c r="W370" s="2">
        <f>IF(B370&lt;&gt;"", (B370*0.514)+1.8304,"")</f>
        <v>23.932400000000001</v>
      </c>
      <c r="X370" s="2">
        <f>IF(C370&lt;&gt;"", (C370*0.514)+1.8304,"")</f>
        <v>51.688400000000001</v>
      </c>
      <c r="Y370" s="2">
        <f>IF(D370&lt;&gt;"", (D370*0.514)+1.8304,"")</f>
        <v>6.9704000000000006</v>
      </c>
      <c r="Z370" s="2">
        <f>IF(E370&lt;&gt;"", (E370*0.514)+1.8304,"")</f>
        <v>2.3444000000000003</v>
      </c>
      <c r="AA370" s="2">
        <f>IF(F370&lt;&gt;"", (F370*0.514)+1.8304,"")</f>
        <v>2.3444000000000003</v>
      </c>
      <c r="AB370" s="2">
        <f>IF(G370&lt;&gt;"", (G370*0.514)+1.8304,"")</f>
        <v>1.8304</v>
      </c>
      <c r="AC370" s="2">
        <f>IF(H370&lt;&gt;"", (H370*0.514)+1.8304,"")</f>
        <v>32.156399999999998</v>
      </c>
    </row>
    <row r="371" spans="1:29" hidden="1" x14ac:dyDescent="0.3">
      <c r="A371" s="1">
        <v>45355.916666666664</v>
      </c>
      <c r="B371">
        <v>58</v>
      </c>
      <c r="C371">
        <v>81</v>
      </c>
      <c r="D371">
        <v>2</v>
      </c>
      <c r="E371">
        <v>0</v>
      </c>
      <c r="F371">
        <v>2</v>
      </c>
      <c r="G371">
        <v>4</v>
      </c>
      <c r="H371">
        <v>66</v>
      </c>
      <c r="V371" s="19">
        <f>A371</f>
        <v>45355.916666666664</v>
      </c>
      <c r="W371" s="2">
        <f>IF(B371&lt;&gt;"", (B371*0.514)+1.8304,"")</f>
        <v>31.642400000000002</v>
      </c>
      <c r="X371" s="2">
        <f>IF(C371&lt;&gt;"", (C371*0.514)+1.8304,"")</f>
        <v>43.464399999999998</v>
      </c>
      <c r="Y371" s="2">
        <f>IF(D371&lt;&gt;"", (D371*0.514)+1.8304,"")</f>
        <v>2.8584000000000001</v>
      </c>
      <c r="Z371" s="2">
        <f>IF(E371&lt;&gt;"", (E371*0.514)+1.8304,"")</f>
        <v>1.8304</v>
      </c>
      <c r="AA371" s="2">
        <f>IF(F371&lt;&gt;"", (F371*0.514)+1.8304,"")</f>
        <v>2.8584000000000001</v>
      </c>
      <c r="AB371" s="2">
        <f>IF(G371&lt;&gt;"", (G371*0.514)+1.8304,"")</f>
        <v>3.8864000000000001</v>
      </c>
      <c r="AC371" s="2">
        <f>IF(H371&lt;&gt;"", (H371*0.514)+1.8304,"")</f>
        <v>35.754399999999997</v>
      </c>
    </row>
    <row r="372" spans="1:29" hidden="1" x14ac:dyDescent="0.3">
      <c r="A372" s="1">
        <v>45355.923611111109</v>
      </c>
      <c r="B372">
        <v>53</v>
      </c>
      <c r="C372">
        <v>60</v>
      </c>
      <c r="D372">
        <v>4</v>
      </c>
      <c r="E372">
        <v>1</v>
      </c>
      <c r="F372">
        <v>2</v>
      </c>
      <c r="G372">
        <v>3</v>
      </c>
      <c r="H372">
        <v>40</v>
      </c>
      <c r="V372" s="19">
        <f>A372</f>
        <v>45355.923611111109</v>
      </c>
      <c r="W372" s="2">
        <f>IF(B372&lt;&gt;"", (B372*0.514)+1.8304,"")</f>
        <v>29.072400000000002</v>
      </c>
      <c r="X372" s="2">
        <f>IF(C372&lt;&gt;"", (C372*0.514)+1.8304,"")</f>
        <v>32.670400000000001</v>
      </c>
      <c r="Y372" s="2">
        <f>IF(D372&lt;&gt;"", (D372*0.514)+1.8304,"")</f>
        <v>3.8864000000000001</v>
      </c>
      <c r="Z372" s="2">
        <f>IF(E372&lt;&gt;"", (E372*0.514)+1.8304,"")</f>
        <v>2.3444000000000003</v>
      </c>
      <c r="AA372" s="2">
        <f>IF(F372&lt;&gt;"", (F372*0.514)+1.8304,"")</f>
        <v>2.8584000000000001</v>
      </c>
      <c r="AB372" s="2">
        <f>IF(G372&lt;&gt;"", (G372*0.514)+1.8304,"")</f>
        <v>3.3723999999999998</v>
      </c>
      <c r="AC372" s="2">
        <f>IF(H372&lt;&gt;"", (H372*0.514)+1.8304,"")</f>
        <v>22.390400000000003</v>
      </c>
    </row>
    <row r="373" spans="1:29" hidden="1" x14ac:dyDescent="0.3">
      <c r="A373" s="1">
        <v>45355.930555555555</v>
      </c>
      <c r="B373">
        <v>54</v>
      </c>
      <c r="C373">
        <v>56</v>
      </c>
      <c r="D373">
        <v>17</v>
      </c>
      <c r="E373">
        <v>0</v>
      </c>
      <c r="F373">
        <v>4</v>
      </c>
      <c r="G373">
        <v>0</v>
      </c>
      <c r="H373">
        <v>28</v>
      </c>
      <c r="V373" s="19">
        <f>A373</f>
        <v>45355.930555555555</v>
      </c>
      <c r="W373" s="2">
        <f>IF(B373&lt;&gt;"", (B373*0.514)+1.8304,"")</f>
        <v>29.586400000000001</v>
      </c>
      <c r="X373" s="2">
        <f>IF(C373&lt;&gt;"", (C373*0.514)+1.8304,"")</f>
        <v>30.6144</v>
      </c>
      <c r="Y373" s="2">
        <f>IF(D373&lt;&gt;"", (D373*0.514)+1.8304,"")</f>
        <v>10.5684</v>
      </c>
      <c r="Z373" s="2">
        <f>IF(E373&lt;&gt;"", (E373*0.514)+1.8304,"")</f>
        <v>1.8304</v>
      </c>
      <c r="AA373" s="2">
        <f>IF(F373&lt;&gt;"", (F373*0.514)+1.8304,"")</f>
        <v>3.8864000000000001</v>
      </c>
      <c r="AB373" s="2">
        <f>IF(G373&lt;&gt;"", (G373*0.514)+1.8304,"")</f>
        <v>1.8304</v>
      </c>
      <c r="AC373" s="2">
        <f>IF(H373&lt;&gt;"", (H373*0.514)+1.8304,"")</f>
        <v>16.2224</v>
      </c>
    </row>
    <row r="374" spans="1:29" hidden="1" x14ac:dyDescent="0.3">
      <c r="A374" s="1">
        <v>45355.9375</v>
      </c>
      <c r="B374">
        <v>34</v>
      </c>
      <c r="C374">
        <v>30</v>
      </c>
      <c r="D374">
        <v>23</v>
      </c>
      <c r="E374">
        <v>3</v>
      </c>
      <c r="F374">
        <v>4</v>
      </c>
      <c r="G374">
        <v>31</v>
      </c>
      <c r="H374">
        <v>39</v>
      </c>
      <c r="V374" s="19">
        <f>A374</f>
        <v>45355.9375</v>
      </c>
      <c r="W374" s="2">
        <f>IF(B374&lt;&gt;"", (B374*0.514)+1.8304,"")</f>
        <v>19.3064</v>
      </c>
      <c r="X374" s="2">
        <f>IF(C374&lt;&gt;"", (C374*0.514)+1.8304,"")</f>
        <v>17.250399999999999</v>
      </c>
      <c r="Y374" s="2">
        <f>IF(D374&lt;&gt;"", (D374*0.514)+1.8304,"")</f>
        <v>13.6524</v>
      </c>
      <c r="Z374" s="2">
        <f>IF(E374&lt;&gt;"", (E374*0.514)+1.8304,"")</f>
        <v>3.3723999999999998</v>
      </c>
      <c r="AA374" s="2">
        <f>IF(F374&lt;&gt;"", (F374*0.514)+1.8304,"")</f>
        <v>3.8864000000000001</v>
      </c>
      <c r="AB374" s="2">
        <f>IF(G374&lt;&gt;"", (G374*0.514)+1.8304,"")</f>
        <v>17.764400000000002</v>
      </c>
      <c r="AC374" s="2">
        <f>IF(H374&lt;&gt;"", (H374*0.514)+1.8304,"")</f>
        <v>21.8764</v>
      </c>
    </row>
    <row r="375" spans="1:29" hidden="1" x14ac:dyDescent="0.3">
      <c r="A375" s="1">
        <v>45355.944444444445</v>
      </c>
      <c r="B375">
        <v>32</v>
      </c>
      <c r="C375">
        <v>57</v>
      </c>
      <c r="D375">
        <v>39</v>
      </c>
      <c r="E375">
        <v>2</v>
      </c>
      <c r="F375">
        <v>3</v>
      </c>
      <c r="G375">
        <v>14</v>
      </c>
      <c r="H375">
        <v>58</v>
      </c>
      <c r="V375" s="19">
        <f>A375</f>
        <v>45355.944444444445</v>
      </c>
      <c r="W375" s="2">
        <f>IF(B375&lt;&gt;"", (B375*0.514)+1.8304,"")</f>
        <v>18.278400000000001</v>
      </c>
      <c r="X375" s="2">
        <f>IF(C375&lt;&gt;"", (C375*0.514)+1.8304,"")</f>
        <v>31.128400000000003</v>
      </c>
      <c r="Y375" s="2">
        <f>IF(D375&lt;&gt;"", (D375*0.514)+1.8304,"")</f>
        <v>21.8764</v>
      </c>
      <c r="Z375" s="2">
        <f>IF(E375&lt;&gt;"", (E375*0.514)+1.8304,"")</f>
        <v>2.8584000000000001</v>
      </c>
      <c r="AA375" s="2">
        <f>IF(F375&lt;&gt;"", (F375*0.514)+1.8304,"")</f>
        <v>3.3723999999999998</v>
      </c>
      <c r="AB375" s="2">
        <f>IF(G375&lt;&gt;"", (G375*0.514)+1.8304,"")</f>
        <v>9.0263999999999989</v>
      </c>
      <c r="AC375" s="2">
        <f>IF(H375&lt;&gt;"", (H375*0.514)+1.8304,"")</f>
        <v>31.642400000000002</v>
      </c>
    </row>
    <row r="376" spans="1:29" hidden="1" x14ac:dyDescent="0.3">
      <c r="A376" s="1">
        <v>45355.951388888891</v>
      </c>
      <c r="B376">
        <v>40</v>
      </c>
      <c r="C376">
        <v>122</v>
      </c>
      <c r="D376">
        <v>9</v>
      </c>
      <c r="E376">
        <v>4</v>
      </c>
      <c r="F376">
        <v>2</v>
      </c>
      <c r="G376">
        <v>8</v>
      </c>
      <c r="H376">
        <v>53</v>
      </c>
      <c r="V376" s="19">
        <f>A376</f>
        <v>45355.951388888891</v>
      </c>
      <c r="W376" s="2">
        <f>IF(B376&lt;&gt;"", (B376*0.514)+1.8304,"")</f>
        <v>22.390400000000003</v>
      </c>
      <c r="X376" s="2">
        <f>IF(C376&lt;&gt;"", (C376*0.514)+1.8304,"")</f>
        <v>64.538399999999996</v>
      </c>
      <c r="Y376" s="2">
        <f>IF(D376&lt;&gt;"", (D376*0.514)+1.8304,"")</f>
        <v>6.4564000000000004</v>
      </c>
      <c r="Z376" s="2">
        <f>IF(E376&lt;&gt;"", (E376*0.514)+1.8304,"")</f>
        <v>3.8864000000000001</v>
      </c>
      <c r="AA376" s="2">
        <f>IF(F376&lt;&gt;"", (F376*0.514)+1.8304,"")</f>
        <v>2.8584000000000001</v>
      </c>
      <c r="AB376" s="2">
        <f>IF(G376&lt;&gt;"", (G376*0.514)+1.8304,"")</f>
        <v>5.9424000000000001</v>
      </c>
      <c r="AC376" s="2">
        <f>IF(H376&lt;&gt;"", (H376*0.514)+1.8304,"")</f>
        <v>29.072400000000002</v>
      </c>
    </row>
    <row r="377" spans="1:29" hidden="1" x14ac:dyDescent="0.3">
      <c r="A377" s="1">
        <v>45355.958333333336</v>
      </c>
      <c r="B377">
        <v>53</v>
      </c>
      <c r="C377">
        <v>68</v>
      </c>
      <c r="D377">
        <v>5</v>
      </c>
      <c r="E377">
        <v>2</v>
      </c>
      <c r="F377">
        <v>2</v>
      </c>
      <c r="G377">
        <v>6</v>
      </c>
      <c r="H377">
        <v>68</v>
      </c>
      <c r="V377" s="19">
        <f>A377</f>
        <v>45355.958333333336</v>
      </c>
      <c r="W377" s="2">
        <f>IF(B377&lt;&gt;"", (B377*0.514)+1.8304,"")</f>
        <v>29.072400000000002</v>
      </c>
      <c r="X377" s="2">
        <f>IF(C377&lt;&gt;"", (C377*0.514)+1.8304,"")</f>
        <v>36.782399999999996</v>
      </c>
      <c r="Y377" s="2">
        <f>IF(D377&lt;&gt;"", (D377*0.514)+1.8304,"")</f>
        <v>4.4004000000000003</v>
      </c>
      <c r="Z377" s="2">
        <f>IF(E377&lt;&gt;"", (E377*0.514)+1.8304,"")</f>
        <v>2.8584000000000001</v>
      </c>
      <c r="AA377" s="2">
        <f>IF(F377&lt;&gt;"", (F377*0.514)+1.8304,"")</f>
        <v>2.8584000000000001</v>
      </c>
      <c r="AB377" s="2">
        <f>IF(G377&lt;&gt;"", (G377*0.514)+1.8304,"")</f>
        <v>4.9144000000000005</v>
      </c>
      <c r="AC377" s="2">
        <f>IF(H377&lt;&gt;"", (H377*0.514)+1.8304,"")</f>
        <v>36.782399999999996</v>
      </c>
    </row>
    <row r="378" spans="1:29" hidden="1" x14ac:dyDescent="0.3">
      <c r="A378" s="1">
        <v>45355.965277777781</v>
      </c>
      <c r="B378">
        <v>33</v>
      </c>
      <c r="C378">
        <v>70</v>
      </c>
      <c r="D378">
        <v>7</v>
      </c>
      <c r="E378">
        <v>2</v>
      </c>
      <c r="F378">
        <v>2</v>
      </c>
      <c r="G378">
        <v>12</v>
      </c>
      <c r="H378">
        <v>103</v>
      </c>
      <c r="V378" s="19">
        <f>A378</f>
        <v>45355.965277777781</v>
      </c>
      <c r="W378" s="2">
        <f>IF(B378&lt;&gt;"", (B378*0.514)+1.8304,"")</f>
        <v>18.792400000000001</v>
      </c>
      <c r="X378" s="2">
        <f>IF(C378&lt;&gt;"", (C378*0.514)+1.8304,"")</f>
        <v>37.810400000000001</v>
      </c>
      <c r="Y378" s="2">
        <f>IF(D378&lt;&gt;"", (D378*0.514)+1.8304,"")</f>
        <v>5.4283999999999999</v>
      </c>
      <c r="Z378" s="2">
        <f>IF(E378&lt;&gt;"", (E378*0.514)+1.8304,"")</f>
        <v>2.8584000000000001</v>
      </c>
      <c r="AA378" s="2">
        <f>IF(F378&lt;&gt;"", (F378*0.514)+1.8304,"")</f>
        <v>2.8584000000000001</v>
      </c>
      <c r="AB378" s="2">
        <f>IF(G378&lt;&gt;"", (G378*0.514)+1.8304,"")</f>
        <v>7.9984000000000002</v>
      </c>
      <c r="AC378" s="2">
        <f>IF(H378&lt;&gt;"", (H378*0.514)+1.8304,"")</f>
        <v>54.772399999999998</v>
      </c>
    </row>
    <row r="379" spans="1:29" hidden="1" x14ac:dyDescent="0.3">
      <c r="A379" s="1">
        <v>45355.972222222219</v>
      </c>
      <c r="B379">
        <v>3</v>
      </c>
      <c r="C379">
        <v>48</v>
      </c>
      <c r="D379">
        <v>9</v>
      </c>
      <c r="E379">
        <v>9</v>
      </c>
      <c r="F379">
        <v>5</v>
      </c>
      <c r="G379">
        <v>2</v>
      </c>
      <c r="H379">
        <v>71</v>
      </c>
      <c r="V379" s="19">
        <f>A379</f>
        <v>45355.972222222219</v>
      </c>
      <c r="W379" s="2">
        <f>IF(B379&lt;&gt;"", (B379*0.514)+1.8304,"")</f>
        <v>3.3723999999999998</v>
      </c>
      <c r="X379" s="2">
        <f>IF(C379&lt;&gt;"", (C379*0.514)+1.8304,"")</f>
        <v>26.502400000000002</v>
      </c>
      <c r="Y379" s="2">
        <f>IF(D379&lt;&gt;"", (D379*0.514)+1.8304,"")</f>
        <v>6.4564000000000004</v>
      </c>
      <c r="Z379" s="2">
        <f>IF(E379&lt;&gt;"", (E379*0.514)+1.8304,"")</f>
        <v>6.4564000000000004</v>
      </c>
      <c r="AA379" s="2">
        <f>IF(F379&lt;&gt;"", (F379*0.514)+1.8304,"")</f>
        <v>4.4004000000000003</v>
      </c>
      <c r="AB379" s="2">
        <f>IF(G379&lt;&gt;"", (G379*0.514)+1.8304,"")</f>
        <v>2.8584000000000001</v>
      </c>
      <c r="AC379" s="2">
        <f>IF(H379&lt;&gt;"", (H379*0.514)+1.8304,"")</f>
        <v>38.324399999999997</v>
      </c>
    </row>
    <row r="380" spans="1:29" hidden="1" x14ac:dyDescent="0.3">
      <c r="A380" s="1">
        <v>45355.979166666664</v>
      </c>
      <c r="B380">
        <v>1</v>
      </c>
      <c r="C380">
        <v>89</v>
      </c>
      <c r="D380">
        <v>6</v>
      </c>
      <c r="E380">
        <v>7</v>
      </c>
      <c r="F380">
        <v>3</v>
      </c>
      <c r="G380">
        <v>8</v>
      </c>
      <c r="H380">
        <v>67</v>
      </c>
      <c r="V380" s="19">
        <f>A380</f>
        <v>45355.979166666664</v>
      </c>
      <c r="W380" s="2">
        <f>IF(B380&lt;&gt;"", (B380*0.514)+1.8304,"")</f>
        <v>2.3444000000000003</v>
      </c>
      <c r="X380" s="2">
        <f>IF(C380&lt;&gt;"", (C380*0.514)+1.8304,"")</f>
        <v>47.5764</v>
      </c>
      <c r="Y380" s="2">
        <f>IF(D380&lt;&gt;"", (D380*0.514)+1.8304,"")</f>
        <v>4.9144000000000005</v>
      </c>
      <c r="Z380" s="2">
        <f>IF(E380&lt;&gt;"", (E380*0.514)+1.8304,"")</f>
        <v>5.4283999999999999</v>
      </c>
      <c r="AA380" s="2">
        <f>IF(F380&lt;&gt;"", (F380*0.514)+1.8304,"")</f>
        <v>3.3723999999999998</v>
      </c>
      <c r="AB380" s="2">
        <f>IF(G380&lt;&gt;"", (G380*0.514)+1.8304,"")</f>
        <v>5.9424000000000001</v>
      </c>
      <c r="AC380" s="2">
        <f>IF(H380&lt;&gt;"", (H380*0.514)+1.8304,"")</f>
        <v>36.2684</v>
      </c>
    </row>
    <row r="381" spans="1:29" hidden="1" x14ac:dyDescent="0.3">
      <c r="A381" s="1">
        <v>45355.986111111109</v>
      </c>
      <c r="B381">
        <v>2</v>
      </c>
      <c r="C381">
        <v>89</v>
      </c>
      <c r="D381">
        <v>4</v>
      </c>
      <c r="E381">
        <v>9</v>
      </c>
      <c r="F381">
        <v>14</v>
      </c>
      <c r="G381">
        <v>5</v>
      </c>
      <c r="H381">
        <v>128</v>
      </c>
      <c r="V381" s="19">
        <f>A381</f>
        <v>45355.986111111109</v>
      </c>
      <c r="W381" s="2">
        <f>IF(B381&lt;&gt;"", (B381*0.514)+1.8304,"")</f>
        <v>2.8584000000000001</v>
      </c>
      <c r="X381" s="2">
        <f>IF(C381&lt;&gt;"", (C381*0.514)+1.8304,"")</f>
        <v>47.5764</v>
      </c>
      <c r="Y381" s="2">
        <f>IF(D381&lt;&gt;"", (D381*0.514)+1.8304,"")</f>
        <v>3.8864000000000001</v>
      </c>
      <c r="Z381" s="2">
        <f>IF(E381&lt;&gt;"", (E381*0.514)+1.8304,"")</f>
        <v>6.4564000000000004</v>
      </c>
      <c r="AA381" s="2">
        <f>IF(F381&lt;&gt;"", (F381*0.514)+1.8304,"")</f>
        <v>9.0263999999999989</v>
      </c>
      <c r="AB381" s="2">
        <f>IF(G381&lt;&gt;"", (G381*0.514)+1.8304,"")</f>
        <v>4.4004000000000003</v>
      </c>
      <c r="AC381" s="2">
        <f>IF(H381&lt;&gt;"", (H381*0.514)+1.8304,"")</f>
        <v>67.622399999999999</v>
      </c>
    </row>
    <row r="382" spans="1:29" hidden="1" x14ac:dyDescent="0.3">
      <c r="A382" s="1">
        <v>45355.993055555555</v>
      </c>
      <c r="B382">
        <v>3</v>
      </c>
      <c r="C382">
        <v>99</v>
      </c>
      <c r="D382">
        <v>5</v>
      </c>
      <c r="E382">
        <v>6</v>
      </c>
      <c r="F382">
        <v>37</v>
      </c>
      <c r="G382">
        <v>1</v>
      </c>
      <c r="H382">
        <v>148</v>
      </c>
      <c r="V382" s="19">
        <f>A382</f>
        <v>45355.993055555555</v>
      </c>
      <c r="W382" s="2">
        <f>IF(B382&lt;&gt;"", (B382*0.514)+1.8304,"")</f>
        <v>3.3723999999999998</v>
      </c>
      <c r="X382" s="2">
        <f>IF(C382&lt;&gt;"", (C382*0.514)+1.8304,"")</f>
        <v>52.7164</v>
      </c>
      <c r="Y382" s="2">
        <f>IF(D382&lt;&gt;"", (D382*0.514)+1.8304,"")</f>
        <v>4.4004000000000003</v>
      </c>
      <c r="Z382" s="2">
        <f>IF(E382&lt;&gt;"", (E382*0.514)+1.8304,"")</f>
        <v>4.9144000000000005</v>
      </c>
      <c r="AA382" s="2">
        <f>IF(F382&lt;&gt;"", (F382*0.514)+1.8304,"")</f>
        <v>20.848400000000002</v>
      </c>
      <c r="AB382" s="2">
        <f>IF(G382&lt;&gt;"", (G382*0.514)+1.8304,"")</f>
        <v>2.3444000000000003</v>
      </c>
      <c r="AC382" s="2">
        <f>IF(H382&lt;&gt;"", (H382*0.514)+1.8304,"")</f>
        <v>77.9024</v>
      </c>
    </row>
    <row r="383" spans="1:29" hidden="1" x14ac:dyDescent="0.3">
      <c r="A383" s="1">
        <v>45356</v>
      </c>
      <c r="B383">
        <v>1</v>
      </c>
      <c r="C383">
        <v>101</v>
      </c>
      <c r="D383">
        <v>9</v>
      </c>
      <c r="E383">
        <v>8</v>
      </c>
      <c r="F383">
        <v>45</v>
      </c>
      <c r="G383">
        <v>1</v>
      </c>
      <c r="H383">
        <v>151</v>
      </c>
      <c r="V383" s="19">
        <f>A383</f>
        <v>45356</v>
      </c>
      <c r="W383" s="2">
        <f>IF(B383&lt;&gt;"", (B383*0.514)+1.8304,"")</f>
        <v>2.3444000000000003</v>
      </c>
      <c r="X383" s="2">
        <f>IF(C383&lt;&gt;"", (C383*0.514)+1.8304,"")</f>
        <v>53.744399999999999</v>
      </c>
      <c r="Y383" s="2">
        <f>IF(D383&lt;&gt;"", (D383*0.514)+1.8304,"")</f>
        <v>6.4564000000000004</v>
      </c>
      <c r="Z383" s="2">
        <f>IF(E383&lt;&gt;"", (E383*0.514)+1.8304,"")</f>
        <v>5.9424000000000001</v>
      </c>
      <c r="AA383" s="2">
        <f>IF(F383&lt;&gt;"", (F383*0.514)+1.8304,"")</f>
        <v>24.9604</v>
      </c>
      <c r="AB383" s="2">
        <f>IF(G383&lt;&gt;"", (G383*0.514)+1.8304,"")</f>
        <v>2.3444000000000003</v>
      </c>
      <c r="AC383" s="2">
        <f>IF(H383&lt;&gt;"", (H383*0.514)+1.8304,"")</f>
        <v>79.444400000000002</v>
      </c>
    </row>
    <row r="384" spans="1:29" hidden="1" x14ac:dyDescent="0.3">
      <c r="A384" s="1">
        <v>45356.006944444445</v>
      </c>
      <c r="B384">
        <v>15</v>
      </c>
      <c r="C384">
        <v>86</v>
      </c>
      <c r="D384">
        <v>6</v>
      </c>
      <c r="E384">
        <v>5</v>
      </c>
      <c r="F384">
        <v>52</v>
      </c>
      <c r="G384">
        <v>3</v>
      </c>
      <c r="H384">
        <v>97</v>
      </c>
      <c r="V384" s="19">
        <f>A384</f>
        <v>45356.006944444445</v>
      </c>
      <c r="W384" s="2">
        <f>IF(B384&lt;&gt;"", (B384*0.514)+1.8304,"")</f>
        <v>9.5404</v>
      </c>
      <c r="X384" s="2">
        <f>IF(C384&lt;&gt;"", (C384*0.514)+1.8304,"")</f>
        <v>46.034399999999998</v>
      </c>
      <c r="Y384" s="2">
        <f>IF(D384&lt;&gt;"", (D384*0.514)+1.8304,"")</f>
        <v>4.9144000000000005</v>
      </c>
      <c r="Z384" s="2">
        <f>IF(E384&lt;&gt;"", (E384*0.514)+1.8304,"")</f>
        <v>4.4004000000000003</v>
      </c>
      <c r="AA384" s="2">
        <f>IF(F384&lt;&gt;"", (F384*0.514)+1.8304,"")</f>
        <v>28.558400000000002</v>
      </c>
      <c r="AB384" s="2">
        <f>IF(G384&lt;&gt;"", (G384*0.514)+1.8304,"")</f>
        <v>3.3723999999999998</v>
      </c>
      <c r="AC384" s="2">
        <f>IF(H384&lt;&gt;"", (H384*0.514)+1.8304,"")</f>
        <v>51.688400000000001</v>
      </c>
    </row>
    <row r="385" spans="1:29" hidden="1" x14ac:dyDescent="0.3">
      <c r="A385" s="1">
        <v>45356.013888888891</v>
      </c>
      <c r="B385">
        <v>50</v>
      </c>
      <c r="C385">
        <v>80</v>
      </c>
      <c r="D385">
        <v>5</v>
      </c>
      <c r="E385">
        <v>2</v>
      </c>
      <c r="F385">
        <v>52</v>
      </c>
      <c r="G385">
        <v>0</v>
      </c>
      <c r="H385">
        <v>57</v>
      </c>
      <c r="V385" s="19">
        <f>A385</f>
        <v>45356.013888888891</v>
      </c>
      <c r="W385" s="2">
        <f>IF(B385&lt;&gt;"", (B385*0.514)+1.8304,"")</f>
        <v>27.5304</v>
      </c>
      <c r="X385" s="2">
        <f>IF(C385&lt;&gt;"", (C385*0.514)+1.8304,"")</f>
        <v>42.950400000000002</v>
      </c>
      <c r="Y385" s="2">
        <f>IF(D385&lt;&gt;"", (D385*0.514)+1.8304,"")</f>
        <v>4.4004000000000003</v>
      </c>
      <c r="Z385" s="2">
        <f>IF(E385&lt;&gt;"", (E385*0.514)+1.8304,"")</f>
        <v>2.8584000000000001</v>
      </c>
      <c r="AA385" s="2">
        <f>IF(F385&lt;&gt;"", (F385*0.514)+1.8304,"")</f>
        <v>28.558400000000002</v>
      </c>
      <c r="AB385" s="2">
        <f>IF(G385&lt;&gt;"", (G385*0.514)+1.8304,"")</f>
        <v>1.8304</v>
      </c>
      <c r="AC385" s="2">
        <f>IF(H385&lt;&gt;"", (H385*0.514)+1.8304,"")</f>
        <v>31.128400000000003</v>
      </c>
    </row>
    <row r="386" spans="1:29" hidden="1" x14ac:dyDescent="0.3">
      <c r="A386" s="1">
        <v>45356.020833333336</v>
      </c>
      <c r="B386">
        <v>17</v>
      </c>
      <c r="C386">
        <v>68</v>
      </c>
      <c r="D386">
        <v>3</v>
      </c>
      <c r="E386">
        <v>5</v>
      </c>
      <c r="F386">
        <v>22</v>
      </c>
      <c r="G386">
        <v>24</v>
      </c>
      <c r="H386">
        <v>61</v>
      </c>
      <c r="V386" s="19">
        <f>A386</f>
        <v>45356.020833333336</v>
      </c>
      <c r="W386" s="2">
        <f>IF(B386&lt;&gt;"", (B386*0.514)+1.8304,"")</f>
        <v>10.5684</v>
      </c>
      <c r="X386" s="2">
        <f>IF(C386&lt;&gt;"", (C386*0.514)+1.8304,"")</f>
        <v>36.782399999999996</v>
      </c>
      <c r="Y386" s="2">
        <f>IF(D386&lt;&gt;"", (D386*0.514)+1.8304,"")</f>
        <v>3.3723999999999998</v>
      </c>
      <c r="Z386" s="2">
        <f>IF(E386&lt;&gt;"", (E386*0.514)+1.8304,"")</f>
        <v>4.4004000000000003</v>
      </c>
      <c r="AA386" s="2">
        <f>IF(F386&lt;&gt;"", (F386*0.514)+1.8304,"")</f>
        <v>13.138400000000001</v>
      </c>
      <c r="AB386" s="2">
        <f>IF(G386&lt;&gt;"", (G386*0.514)+1.8304,"")</f>
        <v>14.166399999999999</v>
      </c>
      <c r="AC386" s="2">
        <f>IF(H386&lt;&gt;"", (H386*0.514)+1.8304,"")</f>
        <v>33.184399999999997</v>
      </c>
    </row>
    <row r="387" spans="1:29" hidden="1" x14ac:dyDescent="0.3">
      <c r="A387" s="1">
        <v>45356.027777777781</v>
      </c>
      <c r="B387">
        <v>18</v>
      </c>
      <c r="C387">
        <v>115</v>
      </c>
      <c r="D387">
        <v>5</v>
      </c>
      <c r="E387">
        <v>5</v>
      </c>
      <c r="F387">
        <v>19</v>
      </c>
      <c r="G387">
        <v>18</v>
      </c>
      <c r="H387">
        <v>61</v>
      </c>
      <c r="V387" s="19">
        <f>A387</f>
        <v>45356.027777777781</v>
      </c>
      <c r="W387" s="2">
        <f>IF(B387&lt;&gt;"", (B387*0.514)+1.8304,"")</f>
        <v>11.0824</v>
      </c>
      <c r="X387" s="2">
        <f>IF(C387&lt;&gt;"", (C387*0.514)+1.8304,"")</f>
        <v>60.940399999999997</v>
      </c>
      <c r="Y387" s="2">
        <f>IF(D387&lt;&gt;"", (D387*0.514)+1.8304,"")</f>
        <v>4.4004000000000003</v>
      </c>
      <c r="Z387" s="2">
        <f>IF(E387&lt;&gt;"", (E387*0.514)+1.8304,"")</f>
        <v>4.4004000000000003</v>
      </c>
      <c r="AA387" s="2">
        <f>IF(F387&lt;&gt;"", (F387*0.514)+1.8304,"")</f>
        <v>11.596399999999999</v>
      </c>
      <c r="AB387" s="2">
        <f>IF(G387&lt;&gt;"", (G387*0.514)+1.8304,"")</f>
        <v>11.0824</v>
      </c>
      <c r="AC387" s="2">
        <f>IF(H387&lt;&gt;"", (H387*0.514)+1.8304,"")</f>
        <v>33.184399999999997</v>
      </c>
    </row>
    <row r="388" spans="1:29" hidden="1" x14ac:dyDescent="0.3">
      <c r="A388" s="1">
        <v>45356.034722222219</v>
      </c>
      <c r="B388">
        <v>31</v>
      </c>
      <c r="C388">
        <v>64</v>
      </c>
      <c r="D388">
        <v>9</v>
      </c>
      <c r="E388">
        <v>3</v>
      </c>
      <c r="F388">
        <v>22</v>
      </c>
      <c r="G388">
        <v>2</v>
      </c>
      <c r="H388">
        <v>72</v>
      </c>
      <c r="V388" s="19">
        <f>A388</f>
        <v>45356.034722222219</v>
      </c>
      <c r="W388" s="2">
        <f>IF(B388&lt;&gt;"", (B388*0.514)+1.8304,"")</f>
        <v>17.764400000000002</v>
      </c>
      <c r="X388" s="2">
        <f>IF(C388&lt;&gt;"", (C388*0.514)+1.8304,"")</f>
        <v>34.726399999999998</v>
      </c>
      <c r="Y388" s="2">
        <f>IF(D388&lt;&gt;"", (D388*0.514)+1.8304,"")</f>
        <v>6.4564000000000004</v>
      </c>
      <c r="Z388" s="2">
        <f>IF(E388&lt;&gt;"", (E388*0.514)+1.8304,"")</f>
        <v>3.3723999999999998</v>
      </c>
      <c r="AA388" s="2">
        <f>IF(F388&lt;&gt;"", (F388*0.514)+1.8304,"")</f>
        <v>13.138400000000001</v>
      </c>
      <c r="AB388" s="2">
        <f>IF(G388&lt;&gt;"", (G388*0.514)+1.8304,"")</f>
        <v>2.8584000000000001</v>
      </c>
      <c r="AC388" s="2">
        <f>IF(H388&lt;&gt;"", (H388*0.514)+1.8304,"")</f>
        <v>38.8384</v>
      </c>
    </row>
    <row r="389" spans="1:29" hidden="1" x14ac:dyDescent="0.3">
      <c r="A389" s="1">
        <v>45356.041666666664</v>
      </c>
      <c r="B389">
        <v>1</v>
      </c>
      <c r="C389">
        <v>58</v>
      </c>
      <c r="D389">
        <v>17</v>
      </c>
      <c r="E389">
        <v>1</v>
      </c>
      <c r="F389">
        <v>29</v>
      </c>
      <c r="G389">
        <v>11</v>
      </c>
      <c r="H389">
        <v>61</v>
      </c>
      <c r="V389" s="19">
        <f>A389</f>
        <v>45356.041666666664</v>
      </c>
      <c r="W389" s="2">
        <f>IF(B389&lt;&gt;"", (B389*0.514)+1.8304,"")</f>
        <v>2.3444000000000003</v>
      </c>
      <c r="X389" s="2">
        <f>IF(C389&lt;&gt;"", (C389*0.514)+1.8304,"")</f>
        <v>31.642400000000002</v>
      </c>
      <c r="Y389" s="2">
        <f>IF(D389&lt;&gt;"", (D389*0.514)+1.8304,"")</f>
        <v>10.5684</v>
      </c>
      <c r="Z389" s="2">
        <f>IF(E389&lt;&gt;"", (E389*0.514)+1.8304,"")</f>
        <v>2.3444000000000003</v>
      </c>
      <c r="AA389" s="2">
        <f>IF(F389&lt;&gt;"", (F389*0.514)+1.8304,"")</f>
        <v>16.7364</v>
      </c>
      <c r="AB389" s="2">
        <f>IF(G389&lt;&gt;"", (G389*0.514)+1.8304,"")</f>
        <v>7.4843999999999999</v>
      </c>
      <c r="AC389" s="2">
        <f>IF(H389&lt;&gt;"", (H389*0.514)+1.8304,"")</f>
        <v>33.184399999999997</v>
      </c>
    </row>
    <row r="390" spans="1:29" hidden="1" x14ac:dyDescent="0.3">
      <c r="A390" s="1">
        <v>45356.048611111109</v>
      </c>
      <c r="B390">
        <v>1</v>
      </c>
      <c r="C390">
        <v>106</v>
      </c>
      <c r="D390">
        <v>46</v>
      </c>
      <c r="E390">
        <v>0</v>
      </c>
      <c r="F390">
        <v>83</v>
      </c>
      <c r="G390">
        <v>2</v>
      </c>
      <c r="H390">
        <v>55</v>
      </c>
      <c r="V390" s="19">
        <f>A390</f>
        <v>45356.048611111109</v>
      </c>
      <c r="W390" s="2">
        <f>IF(B390&lt;&gt;"", (B390*0.514)+1.8304,"")</f>
        <v>2.3444000000000003</v>
      </c>
      <c r="X390" s="2">
        <f>IF(C390&lt;&gt;"", (C390*0.514)+1.8304,"")</f>
        <v>56.314399999999999</v>
      </c>
      <c r="Y390" s="2">
        <f>IF(D390&lt;&gt;"", (D390*0.514)+1.8304,"")</f>
        <v>25.474400000000003</v>
      </c>
      <c r="Z390" s="2">
        <f>IF(E390&lt;&gt;"", (E390*0.514)+1.8304,"")</f>
        <v>1.8304</v>
      </c>
      <c r="AA390" s="2">
        <f>IF(F390&lt;&gt;"", (F390*0.514)+1.8304,"")</f>
        <v>44.492399999999996</v>
      </c>
      <c r="AB390" s="2">
        <f>IF(G390&lt;&gt;"", (G390*0.514)+1.8304,"")</f>
        <v>2.8584000000000001</v>
      </c>
      <c r="AC390" s="2">
        <f>IF(H390&lt;&gt;"", (H390*0.514)+1.8304,"")</f>
        <v>30.1004</v>
      </c>
    </row>
    <row r="391" spans="1:29" hidden="1" x14ac:dyDescent="0.3">
      <c r="A391" s="1">
        <v>45356.055555555555</v>
      </c>
      <c r="B391">
        <v>0</v>
      </c>
      <c r="C391">
        <v>96</v>
      </c>
      <c r="D391">
        <v>27</v>
      </c>
      <c r="E391">
        <v>0</v>
      </c>
      <c r="F391">
        <v>91</v>
      </c>
      <c r="G391">
        <v>55</v>
      </c>
      <c r="H391">
        <v>30</v>
      </c>
      <c r="V391" s="19">
        <f>A391</f>
        <v>45356.055555555555</v>
      </c>
      <c r="W391" s="2">
        <f>IF(B391&lt;&gt;"", (B391*0.514)+1.8304,"")</f>
        <v>1.8304</v>
      </c>
      <c r="X391" s="2">
        <f>IF(C391&lt;&gt;"", (C391*0.514)+1.8304,"")</f>
        <v>51.174399999999999</v>
      </c>
      <c r="Y391" s="2">
        <f>IF(D391&lt;&gt;"", (D391*0.514)+1.8304,"")</f>
        <v>15.708400000000001</v>
      </c>
      <c r="Z391" s="2">
        <f>IF(E391&lt;&gt;"", (E391*0.514)+1.8304,"")</f>
        <v>1.8304</v>
      </c>
      <c r="AA391" s="2">
        <f>IF(F391&lt;&gt;"", (F391*0.514)+1.8304,"")</f>
        <v>48.604399999999998</v>
      </c>
      <c r="AB391" s="2">
        <f>IF(G391&lt;&gt;"", (G391*0.514)+1.8304,"")</f>
        <v>30.1004</v>
      </c>
      <c r="AC391" s="2">
        <f>IF(H391&lt;&gt;"", (H391*0.514)+1.8304,"")</f>
        <v>17.250399999999999</v>
      </c>
    </row>
    <row r="392" spans="1:29" hidden="1" x14ac:dyDescent="0.3">
      <c r="A392" s="1">
        <v>45356.0625</v>
      </c>
      <c r="B392">
        <v>0</v>
      </c>
      <c r="C392">
        <v>55</v>
      </c>
      <c r="D392">
        <v>30</v>
      </c>
      <c r="E392">
        <v>0</v>
      </c>
      <c r="F392">
        <v>89</v>
      </c>
      <c r="G392">
        <v>84</v>
      </c>
      <c r="H392">
        <v>58</v>
      </c>
      <c r="V392" s="19">
        <f>A392</f>
        <v>45356.0625</v>
      </c>
      <c r="W392" s="2">
        <f>IF(B392&lt;&gt;"", (B392*0.514)+1.8304,"")</f>
        <v>1.8304</v>
      </c>
      <c r="X392" s="2">
        <f>IF(C392&lt;&gt;"", (C392*0.514)+1.8304,"")</f>
        <v>30.1004</v>
      </c>
      <c r="Y392" s="2">
        <f>IF(D392&lt;&gt;"", (D392*0.514)+1.8304,"")</f>
        <v>17.250399999999999</v>
      </c>
      <c r="Z392" s="2">
        <f>IF(E392&lt;&gt;"", (E392*0.514)+1.8304,"")</f>
        <v>1.8304</v>
      </c>
      <c r="AA392" s="2">
        <f>IF(F392&lt;&gt;"", (F392*0.514)+1.8304,"")</f>
        <v>47.5764</v>
      </c>
      <c r="AB392" s="2">
        <f>IF(G392&lt;&gt;"", (G392*0.514)+1.8304,"")</f>
        <v>45.006399999999999</v>
      </c>
      <c r="AC392" s="2">
        <f>IF(H392&lt;&gt;"", (H392*0.514)+1.8304,"")</f>
        <v>31.642400000000002</v>
      </c>
    </row>
    <row r="393" spans="1:29" hidden="1" x14ac:dyDescent="0.3">
      <c r="A393" s="1">
        <v>45356.069444444445</v>
      </c>
      <c r="B393">
        <v>0</v>
      </c>
      <c r="C393">
        <v>104</v>
      </c>
      <c r="D393">
        <v>30</v>
      </c>
      <c r="E393">
        <v>0</v>
      </c>
      <c r="F393">
        <v>84</v>
      </c>
      <c r="G393">
        <v>28</v>
      </c>
      <c r="H393">
        <v>63</v>
      </c>
      <c r="V393" s="19">
        <f>A393</f>
        <v>45356.069444444445</v>
      </c>
      <c r="W393" s="2">
        <f>IF(B393&lt;&gt;"", (B393*0.514)+1.8304,"")</f>
        <v>1.8304</v>
      </c>
      <c r="X393" s="2">
        <f>IF(C393&lt;&gt;"", (C393*0.514)+1.8304,"")</f>
        <v>55.2864</v>
      </c>
      <c r="Y393" s="2">
        <f>IF(D393&lt;&gt;"", (D393*0.514)+1.8304,"")</f>
        <v>17.250399999999999</v>
      </c>
      <c r="Z393" s="2">
        <f>IF(E393&lt;&gt;"", (E393*0.514)+1.8304,"")</f>
        <v>1.8304</v>
      </c>
      <c r="AA393" s="2">
        <f>IF(F393&lt;&gt;"", (F393*0.514)+1.8304,"")</f>
        <v>45.006399999999999</v>
      </c>
      <c r="AB393" s="2">
        <f>IF(G393&lt;&gt;"", (G393*0.514)+1.8304,"")</f>
        <v>16.2224</v>
      </c>
      <c r="AC393" s="2">
        <f>IF(H393&lt;&gt;"", (H393*0.514)+1.8304,"")</f>
        <v>34.212399999999995</v>
      </c>
    </row>
    <row r="394" spans="1:29" hidden="1" x14ac:dyDescent="0.3">
      <c r="A394" s="1">
        <v>45356.076388888891</v>
      </c>
      <c r="B394">
        <v>6</v>
      </c>
      <c r="C394">
        <v>49</v>
      </c>
      <c r="D394">
        <v>18</v>
      </c>
      <c r="E394">
        <v>1</v>
      </c>
      <c r="F394">
        <v>94</v>
      </c>
      <c r="G394">
        <v>1</v>
      </c>
      <c r="H394">
        <v>64</v>
      </c>
      <c r="V394" s="19">
        <f>A394</f>
        <v>45356.076388888891</v>
      </c>
      <c r="W394" s="2">
        <f>IF(B394&lt;&gt;"", (B394*0.514)+1.8304,"")</f>
        <v>4.9144000000000005</v>
      </c>
      <c r="X394" s="2">
        <f>IF(C394&lt;&gt;"", (C394*0.514)+1.8304,"")</f>
        <v>27.016400000000001</v>
      </c>
      <c r="Y394" s="2">
        <f>IF(D394&lt;&gt;"", (D394*0.514)+1.8304,"")</f>
        <v>11.0824</v>
      </c>
      <c r="Z394" s="2">
        <f>IF(E394&lt;&gt;"", (E394*0.514)+1.8304,"")</f>
        <v>2.3444000000000003</v>
      </c>
      <c r="AA394" s="2">
        <f>IF(F394&lt;&gt;"", (F394*0.514)+1.8304,"")</f>
        <v>50.1464</v>
      </c>
      <c r="AB394" s="2">
        <f>IF(G394&lt;&gt;"", (G394*0.514)+1.8304,"")</f>
        <v>2.3444000000000003</v>
      </c>
      <c r="AC394" s="2">
        <f>IF(H394&lt;&gt;"", (H394*0.514)+1.8304,"")</f>
        <v>34.726399999999998</v>
      </c>
    </row>
    <row r="395" spans="1:29" hidden="1" x14ac:dyDescent="0.3">
      <c r="A395" s="1">
        <v>45356.083333333336</v>
      </c>
      <c r="B395">
        <v>10</v>
      </c>
      <c r="C395">
        <v>0</v>
      </c>
      <c r="D395">
        <v>12</v>
      </c>
      <c r="E395">
        <v>2</v>
      </c>
      <c r="F395">
        <v>92</v>
      </c>
      <c r="G395">
        <v>1</v>
      </c>
      <c r="H395">
        <v>83</v>
      </c>
      <c r="V395" s="19">
        <f>A395</f>
        <v>45356.083333333336</v>
      </c>
      <c r="W395" s="2">
        <f>IF(B395&lt;&gt;"", (B395*0.514)+1.8304,"")</f>
        <v>6.9704000000000006</v>
      </c>
      <c r="X395" s="2">
        <f>IF(C395&lt;&gt;"", (C395*0.514)+1.8304,"")</f>
        <v>1.8304</v>
      </c>
      <c r="Y395" s="2">
        <f>IF(D395&lt;&gt;"", (D395*0.514)+1.8304,"")</f>
        <v>7.9984000000000002</v>
      </c>
      <c r="Z395" s="2">
        <f>IF(E395&lt;&gt;"", (E395*0.514)+1.8304,"")</f>
        <v>2.8584000000000001</v>
      </c>
      <c r="AA395" s="2">
        <f>IF(F395&lt;&gt;"", (F395*0.514)+1.8304,"")</f>
        <v>49.118400000000001</v>
      </c>
      <c r="AB395" s="2">
        <f>IF(G395&lt;&gt;"", (G395*0.514)+1.8304,"")</f>
        <v>2.3444000000000003</v>
      </c>
      <c r="AC395" s="2">
        <f>IF(H395&lt;&gt;"", (H395*0.514)+1.8304,"")</f>
        <v>44.492399999999996</v>
      </c>
    </row>
    <row r="396" spans="1:29" hidden="1" x14ac:dyDescent="0.3">
      <c r="A396" s="1">
        <v>45356.090277777781</v>
      </c>
      <c r="B396">
        <v>10</v>
      </c>
      <c r="C396">
        <v>11</v>
      </c>
      <c r="D396">
        <v>4</v>
      </c>
      <c r="E396">
        <v>1</v>
      </c>
      <c r="F396">
        <v>105</v>
      </c>
      <c r="G396">
        <v>2</v>
      </c>
      <c r="H396">
        <v>96</v>
      </c>
      <c r="V396" s="19">
        <f>A396</f>
        <v>45356.090277777781</v>
      </c>
      <c r="W396" s="2">
        <f>IF(B396&lt;&gt;"", (B396*0.514)+1.8304,"")</f>
        <v>6.9704000000000006</v>
      </c>
      <c r="X396" s="2">
        <f>IF(C396&lt;&gt;"", (C396*0.514)+1.8304,"")</f>
        <v>7.4843999999999999</v>
      </c>
      <c r="Y396" s="2">
        <f>IF(D396&lt;&gt;"", (D396*0.514)+1.8304,"")</f>
        <v>3.8864000000000001</v>
      </c>
      <c r="Z396" s="2">
        <f>IF(E396&lt;&gt;"", (E396*0.514)+1.8304,"")</f>
        <v>2.3444000000000003</v>
      </c>
      <c r="AA396" s="2">
        <f>IF(F396&lt;&gt;"", (F396*0.514)+1.8304,"")</f>
        <v>55.800399999999996</v>
      </c>
      <c r="AB396" s="2">
        <f>IF(G396&lt;&gt;"", (G396*0.514)+1.8304,"")</f>
        <v>2.8584000000000001</v>
      </c>
      <c r="AC396" s="2">
        <f>IF(H396&lt;&gt;"", (H396*0.514)+1.8304,"")</f>
        <v>51.174399999999999</v>
      </c>
    </row>
    <row r="397" spans="1:29" hidden="1" x14ac:dyDescent="0.3">
      <c r="A397" s="1">
        <v>45356.097222222219</v>
      </c>
      <c r="B397">
        <v>3</v>
      </c>
      <c r="C397">
        <v>13</v>
      </c>
      <c r="D397">
        <v>19</v>
      </c>
      <c r="E397">
        <v>3</v>
      </c>
      <c r="F397">
        <v>130</v>
      </c>
      <c r="G397">
        <v>4</v>
      </c>
      <c r="H397">
        <v>60</v>
      </c>
      <c r="V397" s="19">
        <f>A397</f>
        <v>45356.097222222219</v>
      </c>
      <c r="W397" s="2">
        <f>IF(B397&lt;&gt;"", (B397*0.514)+1.8304,"")</f>
        <v>3.3723999999999998</v>
      </c>
      <c r="X397" s="2">
        <f>IF(C397&lt;&gt;"", (C397*0.514)+1.8304,"")</f>
        <v>8.5123999999999995</v>
      </c>
      <c r="Y397" s="2">
        <f>IF(D397&lt;&gt;"", (D397*0.514)+1.8304,"")</f>
        <v>11.596399999999999</v>
      </c>
      <c r="Z397" s="2">
        <f>IF(E397&lt;&gt;"", (E397*0.514)+1.8304,"")</f>
        <v>3.3723999999999998</v>
      </c>
      <c r="AA397" s="2">
        <f>IF(F397&lt;&gt;"", (F397*0.514)+1.8304,"")</f>
        <v>68.650400000000005</v>
      </c>
      <c r="AB397" s="2">
        <f>IF(G397&lt;&gt;"", (G397*0.514)+1.8304,"")</f>
        <v>3.8864000000000001</v>
      </c>
      <c r="AC397" s="2">
        <f>IF(H397&lt;&gt;"", (H397*0.514)+1.8304,"")</f>
        <v>32.670400000000001</v>
      </c>
    </row>
    <row r="398" spans="1:29" hidden="1" x14ac:dyDescent="0.3">
      <c r="A398" s="1">
        <v>45356.104166666664</v>
      </c>
      <c r="B398">
        <v>2</v>
      </c>
      <c r="C398">
        <v>1</v>
      </c>
      <c r="D398">
        <v>15</v>
      </c>
      <c r="E398">
        <v>0</v>
      </c>
      <c r="F398">
        <v>131</v>
      </c>
      <c r="G398">
        <v>5</v>
      </c>
      <c r="H398">
        <v>35</v>
      </c>
      <c r="V398" s="19">
        <f>A398</f>
        <v>45356.104166666664</v>
      </c>
      <c r="W398" s="2">
        <f>IF(B398&lt;&gt;"", (B398*0.514)+1.8304,"")</f>
        <v>2.8584000000000001</v>
      </c>
      <c r="X398" s="2">
        <f>IF(C398&lt;&gt;"", (C398*0.514)+1.8304,"")</f>
        <v>2.3444000000000003</v>
      </c>
      <c r="Y398" s="2">
        <f>IF(D398&lt;&gt;"", (D398*0.514)+1.8304,"")</f>
        <v>9.5404</v>
      </c>
      <c r="Z398" s="2">
        <f>IF(E398&lt;&gt;"", (E398*0.514)+1.8304,"")</f>
        <v>1.8304</v>
      </c>
      <c r="AA398" s="2">
        <f>IF(F398&lt;&gt;"", (F398*0.514)+1.8304,"")</f>
        <v>69.164400000000001</v>
      </c>
      <c r="AB398" s="2">
        <f>IF(G398&lt;&gt;"", (G398*0.514)+1.8304,"")</f>
        <v>4.4004000000000003</v>
      </c>
      <c r="AC398" s="2">
        <f>IF(H398&lt;&gt;"", (H398*0.514)+1.8304,"")</f>
        <v>19.820400000000003</v>
      </c>
    </row>
    <row r="399" spans="1:29" hidden="1" x14ac:dyDescent="0.3">
      <c r="A399" s="1">
        <v>45356.111111111109</v>
      </c>
      <c r="B399">
        <v>0</v>
      </c>
      <c r="C399">
        <v>6</v>
      </c>
      <c r="D399">
        <v>11</v>
      </c>
      <c r="E399">
        <v>1</v>
      </c>
      <c r="F399">
        <v>125</v>
      </c>
      <c r="G399">
        <v>0</v>
      </c>
      <c r="H399">
        <v>31</v>
      </c>
      <c r="V399" s="19">
        <f>A399</f>
        <v>45356.111111111109</v>
      </c>
      <c r="W399" s="2">
        <f>IF(B399&lt;&gt;"", (B399*0.514)+1.8304,"")</f>
        <v>1.8304</v>
      </c>
      <c r="X399" s="2">
        <f>IF(C399&lt;&gt;"", (C399*0.514)+1.8304,"")</f>
        <v>4.9144000000000005</v>
      </c>
      <c r="Y399" s="2">
        <f>IF(D399&lt;&gt;"", (D399*0.514)+1.8304,"")</f>
        <v>7.4843999999999999</v>
      </c>
      <c r="Z399" s="2">
        <f>IF(E399&lt;&gt;"", (E399*0.514)+1.8304,"")</f>
        <v>2.3444000000000003</v>
      </c>
      <c r="AA399" s="2">
        <f>IF(F399&lt;&gt;"", (F399*0.514)+1.8304,"")</f>
        <v>66.080399999999997</v>
      </c>
      <c r="AB399" s="2">
        <f>IF(G399&lt;&gt;"", (G399*0.514)+1.8304,"")</f>
        <v>1.8304</v>
      </c>
      <c r="AC399" s="2">
        <f>IF(H399&lt;&gt;"", (H399*0.514)+1.8304,"")</f>
        <v>17.764400000000002</v>
      </c>
    </row>
    <row r="400" spans="1:29" hidden="1" x14ac:dyDescent="0.3">
      <c r="A400" s="1">
        <v>45356.118055555555</v>
      </c>
      <c r="B400">
        <v>0</v>
      </c>
      <c r="C400">
        <v>6</v>
      </c>
      <c r="D400">
        <v>11</v>
      </c>
      <c r="E400">
        <v>1</v>
      </c>
      <c r="F400">
        <v>108</v>
      </c>
      <c r="G400">
        <v>2</v>
      </c>
      <c r="H400">
        <v>5</v>
      </c>
      <c r="V400" s="19">
        <f>A400</f>
        <v>45356.118055555555</v>
      </c>
      <c r="W400" s="2">
        <f>IF(B400&lt;&gt;"", (B400*0.514)+1.8304,"")</f>
        <v>1.8304</v>
      </c>
      <c r="X400" s="2">
        <f>IF(C400&lt;&gt;"", (C400*0.514)+1.8304,"")</f>
        <v>4.9144000000000005</v>
      </c>
      <c r="Y400" s="2">
        <f>IF(D400&lt;&gt;"", (D400*0.514)+1.8304,"")</f>
        <v>7.4843999999999999</v>
      </c>
      <c r="Z400" s="2">
        <f>IF(E400&lt;&gt;"", (E400*0.514)+1.8304,"")</f>
        <v>2.3444000000000003</v>
      </c>
      <c r="AA400" s="2">
        <f>IF(F400&lt;&gt;"", (F400*0.514)+1.8304,"")</f>
        <v>57.342399999999998</v>
      </c>
      <c r="AB400" s="2">
        <f>IF(G400&lt;&gt;"", (G400*0.514)+1.8304,"")</f>
        <v>2.8584000000000001</v>
      </c>
      <c r="AC400" s="2">
        <f>IF(H400&lt;&gt;"", (H400*0.514)+1.8304,"")</f>
        <v>4.4004000000000003</v>
      </c>
    </row>
    <row r="401" spans="1:29" hidden="1" x14ac:dyDescent="0.3">
      <c r="A401" s="1">
        <v>45356.125</v>
      </c>
      <c r="B401">
        <v>0</v>
      </c>
      <c r="C401">
        <v>5</v>
      </c>
      <c r="D401">
        <v>13</v>
      </c>
      <c r="E401">
        <v>0</v>
      </c>
      <c r="F401">
        <v>117</v>
      </c>
      <c r="G401">
        <v>0</v>
      </c>
      <c r="H401">
        <v>11</v>
      </c>
      <c r="V401" s="19">
        <f>A401</f>
        <v>45356.125</v>
      </c>
      <c r="W401" s="2">
        <f>IF(B401&lt;&gt;"", (B401*0.514)+1.8304,"")</f>
        <v>1.8304</v>
      </c>
      <c r="X401" s="2">
        <f>IF(C401&lt;&gt;"", (C401*0.514)+1.8304,"")</f>
        <v>4.4004000000000003</v>
      </c>
      <c r="Y401" s="2">
        <f>IF(D401&lt;&gt;"", (D401*0.514)+1.8304,"")</f>
        <v>8.5123999999999995</v>
      </c>
      <c r="Z401" s="2">
        <f>IF(E401&lt;&gt;"", (E401*0.514)+1.8304,"")</f>
        <v>1.8304</v>
      </c>
      <c r="AA401" s="2">
        <f>IF(F401&lt;&gt;"", (F401*0.514)+1.8304,"")</f>
        <v>61.968399999999995</v>
      </c>
      <c r="AB401" s="2">
        <f>IF(G401&lt;&gt;"", (G401*0.514)+1.8304,"")</f>
        <v>1.8304</v>
      </c>
      <c r="AC401" s="2">
        <f>IF(H401&lt;&gt;"", (H401*0.514)+1.8304,"")</f>
        <v>7.4843999999999999</v>
      </c>
    </row>
    <row r="402" spans="1:29" hidden="1" x14ac:dyDescent="0.3">
      <c r="A402" s="1">
        <v>45356.131944444445</v>
      </c>
      <c r="B402">
        <v>0</v>
      </c>
      <c r="C402">
        <v>11</v>
      </c>
      <c r="D402">
        <v>7</v>
      </c>
      <c r="E402">
        <v>2</v>
      </c>
      <c r="F402">
        <v>123</v>
      </c>
      <c r="G402">
        <v>0</v>
      </c>
      <c r="H402">
        <v>13</v>
      </c>
      <c r="V402" s="19">
        <f>A402</f>
        <v>45356.131944444445</v>
      </c>
      <c r="W402" s="2">
        <f>IF(B402&lt;&gt;"", (B402*0.514)+1.8304,"")</f>
        <v>1.8304</v>
      </c>
      <c r="X402" s="2">
        <f>IF(C402&lt;&gt;"", (C402*0.514)+1.8304,"")</f>
        <v>7.4843999999999999</v>
      </c>
      <c r="Y402" s="2">
        <f>IF(D402&lt;&gt;"", (D402*0.514)+1.8304,"")</f>
        <v>5.4283999999999999</v>
      </c>
      <c r="Z402" s="2">
        <f>IF(E402&lt;&gt;"", (E402*0.514)+1.8304,"")</f>
        <v>2.8584000000000001</v>
      </c>
      <c r="AA402" s="2">
        <f>IF(F402&lt;&gt;"", (F402*0.514)+1.8304,"")</f>
        <v>65.052400000000006</v>
      </c>
      <c r="AB402" s="2">
        <f>IF(G402&lt;&gt;"", (G402*0.514)+1.8304,"")</f>
        <v>1.8304</v>
      </c>
      <c r="AC402" s="2">
        <f>IF(H402&lt;&gt;"", (H402*0.514)+1.8304,"")</f>
        <v>8.5123999999999995</v>
      </c>
    </row>
    <row r="403" spans="1:29" hidden="1" x14ac:dyDescent="0.3">
      <c r="A403" s="1">
        <v>45356.138888888891</v>
      </c>
      <c r="B403">
        <v>0</v>
      </c>
      <c r="C403">
        <v>60</v>
      </c>
      <c r="D403">
        <v>6</v>
      </c>
      <c r="E403">
        <v>8</v>
      </c>
      <c r="F403">
        <v>123</v>
      </c>
      <c r="G403">
        <v>0</v>
      </c>
      <c r="H403">
        <v>32</v>
      </c>
      <c r="V403" s="19">
        <f>A403</f>
        <v>45356.138888888891</v>
      </c>
      <c r="W403" s="2">
        <f>IF(B403&lt;&gt;"", (B403*0.514)+1.8304,"")</f>
        <v>1.8304</v>
      </c>
      <c r="X403" s="2">
        <f>IF(C403&lt;&gt;"", (C403*0.514)+1.8304,"")</f>
        <v>32.670400000000001</v>
      </c>
      <c r="Y403" s="2">
        <f>IF(D403&lt;&gt;"", (D403*0.514)+1.8304,"")</f>
        <v>4.9144000000000005</v>
      </c>
      <c r="Z403" s="2">
        <f>IF(E403&lt;&gt;"", (E403*0.514)+1.8304,"")</f>
        <v>5.9424000000000001</v>
      </c>
      <c r="AA403" s="2">
        <f>IF(F403&lt;&gt;"", (F403*0.514)+1.8304,"")</f>
        <v>65.052400000000006</v>
      </c>
      <c r="AB403" s="2">
        <f>IF(G403&lt;&gt;"", (G403*0.514)+1.8304,"")</f>
        <v>1.8304</v>
      </c>
      <c r="AC403" s="2">
        <f>IF(H403&lt;&gt;"", (H403*0.514)+1.8304,"")</f>
        <v>18.278400000000001</v>
      </c>
    </row>
    <row r="404" spans="1:29" hidden="1" x14ac:dyDescent="0.3">
      <c r="A404" s="1">
        <v>45356.145833333336</v>
      </c>
      <c r="B404">
        <v>0</v>
      </c>
      <c r="C404">
        <v>52</v>
      </c>
      <c r="D404">
        <v>9</v>
      </c>
      <c r="E404">
        <v>4</v>
      </c>
      <c r="F404">
        <v>114</v>
      </c>
      <c r="G404">
        <v>0</v>
      </c>
      <c r="H404">
        <v>55</v>
      </c>
      <c r="V404" s="19">
        <f>A404</f>
        <v>45356.145833333336</v>
      </c>
      <c r="W404" s="2">
        <f>IF(B404&lt;&gt;"", (B404*0.514)+1.8304,"")</f>
        <v>1.8304</v>
      </c>
      <c r="X404" s="2">
        <f>IF(C404&lt;&gt;"", (C404*0.514)+1.8304,"")</f>
        <v>28.558400000000002</v>
      </c>
      <c r="Y404" s="2">
        <f>IF(D404&lt;&gt;"", (D404*0.514)+1.8304,"")</f>
        <v>6.4564000000000004</v>
      </c>
      <c r="Z404" s="2">
        <f>IF(E404&lt;&gt;"", (E404*0.514)+1.8304,"")</f>
        <v>3.8864000000000001</v>
      </c>
      <c r="AA404" s="2">
        <f>IF(F404&lt;&gt;"", (F404*0.514)+1.8304,"")</f>
        <v>60.426400000000001</v>
      </c>
      <c r="AB404" s="2">
        <f>IF(G404&lt;&gt;"", (G404*0.514)+1.8304,"")</f>
        <v>1.8304</v>
      </c>
      <c r="AC404" s="2">
        <f>IF(H404&lt;&gt;"", (H404*0.514)+1.8304,"")</f>
        <v>30.1004</v>
      </c>
    </row>
    <row r="405" spans="1:29" hidden="1" x14ac:dyDescent="0.3">
      <c r="A405" s="1">
        <v>45356.152777777781</v>
      </c>
      <c r="B405">
        <v>0</v>
      </c>
      <c r="C405">
        <v>7</v>
      </c>
      <c r="D405">
        <v>34</v>
      </c>
      <c r="E405">
        <v>0</v>
      </c>
      <c r="F405">
        <v>98</v>
      </c>
      <c r="G405">
        <v>0</v>
      </c>
      <c r="H405">
        <v>64</v>
      </c>
      <c r="V405" s="19">
        <f>A405</f>
        <v>45356.152777777781</v>
      </c>
      <c r="W405" s="2">
        <f>IF(B405&lt;&gt;"", (B405*0.514)+1.8304,"")</f>
        <v>1.8304</v>
      </c>
      <c r="X405" s="2">
        <f>IF(C405&lt;&gt;"", (C405*0.514)+1.8304,"")</f>
        <v>5.4283999999999999</v>
      </c>
      <c r="Y405" s="2">
        <f>IF(D405&lt;&gt;"", (D405*0.514)+1.8304,"")</f>
        <v>19.3064</v>
      </c>
      <c r="Z405" s="2">
        <f>IF(E405&lt;&gt;"", (E405*0.514)+1.8304,"")</f>
        <v>1.8304</v>
      </c>
      <c r="AA405" s="2">
        <f>IF(F405&lt;&gt;"", (F405*0.514)+1.8304,"")</f>
        <v>52.202399999999997</v>
      </c>
      <c r="AB405" s="2">
        <f>IF(G405&lt;&gt;"", (G405*0.514)+1.8304,"")</f>
        <v>1.8304</v>
      </c>
      <c r="AC405" s="2">
        <f>IF(H405&lt;&gt;"", (H405*0.514)+1.8304,"")</f>
        <v>34.726399999999998</v>
      </c>
    </row>
    <row r="406" spans="1:29" hidden="1" x14ac:dyDescent="0.3">
      <c r="A406" s="1">
        <v>45356.159722222219</v>
      </c>
      <c r="B406">
        <v>0</v>
      </c>
      <c r="C406">
        <v>4</v>
      </c>
      <c r="D406">
        <v>29</v>
      </c>
      <c r="E406">
        <v>0</v>
      </c>
      <c r="F406">
        <v>102</v>
      </c>
      <c r="G406">
        <v>0</v>
      </c>
      <c r="H406">
        <v>17</v>
      </c>
      <c r="V406" s="19">
        <f>A406</f>
        <v>45356.159722222219</v>
      </c>
      <c r="W406" s="2">
        <f>IF(B406&lt;&gt;"", (B406*0.514)+1.8304,"")</f>
        <v>1.8304</v>
      </c>
      <c r="X406" s="2">
        <f>IF(C406&lt;&gt;"", (C406*0.514)+1.8304,"")</f>
        <v>3.8864000000000001</v>
      </c>
      <c r="Y406" s="2">
        <f>IF(D406&lt;&gt;"", (D406*0.514)+1.8304,"")</f>
        <v>16.7364</v>
      </c>
      <c r="Z406" s="2">
        <f>IF(E406&lt;&gt;"", (E406*0.514)+1.8304,"")</f>
        <v>1.8304</v>
      </c>
      <c r="AA406" s="2">
        <f>IF(F406&lt;&gt;"", (F406*0.514)+1.8304,"")</f>
        <v>54.258400000000002</v>
      </c>
      <c r="AB406" s="2">
        <f>IF(G406&lt;&gt;"", (G406*0.514)+1.8304,"")</f>
        <v>1.8304</v>
      </c>
      <c r="AC406" s="2">
        <f>IF(H406&lt;&gt;"", (H406*0.514)+1.8304,"")</f>
        <v>10.5684</v>
      </c>
    </row>
    <row r="407" spans="1:29" hidden="1" x14ac:dyDescent="0.3">
      <c r="A407" s="1">
        <v>45356.166666666664</v>
      </c>
      <c r="B407">
        <v>0</v>
      </c>
      <c r="C407">
        <v>1</v>
      </c>
      <c r="D407">
        <v>8</v>
      </c>
      <c r="E407">
        <v>0</v>
      </c>
      <c r="F407">
        <v>100</v>
      </c>
      <c r="G407">
        <v>2</v>
      </c>
      <c r="H407">
        <v>9</v>
      </c>
      <c r="V407" s="19">
        <f>A407</f>
        <v>45356.166666666664</v>
      </c>
      <c r="W407" s="2">
        <f>IF(B407&lt;&gt;"", (B407*0.514)+1.8304,"")</f>
        <v>1.8304</v>
      </c>
      <c r="X407" s="2">
        <f>IF(C407&lt;&gt;"", (C407*0.514)+1.8304,"")</f>
        <v>2.3444000000000003</v>
      </c>
      <c r="Y407" s="2">
        <f>IF(D407&lt;&gt;"", (D407*0.514)+1.8304,"")</f>
        <v>5.9424000000000001</v>
      </c>
      <c r="Z407" s="2">
        <f>IF(E407&lt;&gt;"", (E407*0.514)+1.8304,"")</f>
        <v>1.8304</v>
      </c>
      <c r="AA407" s="2">
        <f>IF(F407&lt;&gt;"", (F407*0.514)+1.8304,"")</f>
        <v>53.230399999999996</v>
      </c>
      <c r="AB407" s="2">
        <f>IF(G407&lt;&gt;"", (G407*0.514)+1.8304,"")</f>
        <v>2.8584000000000001</v>
      </c>
      <c r="AC407" s="2">
        <f>IF(H407&lt;&gt;"", (H407*0.514)+1.8304,"")</f>
        <v>6.4564000000000004</v>
      </c>
    </row>
    <row r="408" spans="1:29" hidden="1" x14ac:dyDescent="0.3">
      <c r="A408" s="1">
        <v>45356.173611111109</v>
      </c>
      <c r="B408">
        <v>0</v>
      </c>
      <c r="C408">
        <v>0</v>
      </c>
      <c r="D408">
        <v>5</v>
      </c>
      <c r="E408">
        <v>0</v>
      </c>
      <c r="F408">
        <v>111</v>
      </c>
      <c r="G408">
        <v>0</v>
      </c>
      <c r="H408">
        <v>25</v>
      </c>
      <c r="V408" s="19">
        <f>A408</f>
        <v>45356.173611111109</v>
      </c>
      <c r="W408" s="2">
        <f>IF(B408&lt;&gt;"", (B408*0.514)+1.8304,"")</f>
        <v>1.8304</v>
      </c>
      <c r="X408" s="2">
        <f>IF(C408&lt;&gt;"", (C408*0.514)+1.8304,"")</f>
        <v>1.8304</v>
      </c>
      <c r="Y408" s="2">
        <f>IF(D408&lt;&gt;"", (D408*0.514)+1.8304,"")</f>
        <v>4.4004000000000003</v>
      </c>
      <c r="Z408" s="2">
        <f>IF(E408&lt;&gt;"", (E408*0.514)+1.8304,"")</f>
        <v>1.8304</v>
      </c>
      <c r="AA408" s="2">
        <f>IF(F408&lt;&gt;"", (F408*0.514)+1.8304,"")</f>
        <v>58.884399999999999</v>
      </c>
      <c r="AB408" s="2">
        <f>IF(G408&lt;&gt;"", (G408*0.514)+1.8304,"")</f>
        <v>1.8304</v>
      </c>
      <c r="AC408" s="2">
        <f>IF(H408&lt;&gt;"", (H408*0.514)+1.8304,"")</f>
        <v>14.680399999999999</v>
      </c>
    </row>
    <row r="409" spans="1:29" hidden="1" x14ac:dyDescent="0.3">
      <c r="A409" s="1">
        <v>45356.180555555555</v>
      </c>
      <c r="B409">
        <v>0</v>
      </c>
      <c r="C409">
        <v>0</v>
      </c>
      <c r="D409">
        <v>2</v>
      </c>
      <c r="E409">
        <v>0</v>
      </c>
      <c r="F409">
        <v>123</v>
      </c>
      <c r="G409">
        <v>0</v>
      </c>
      <c r="H409">
        <v>7</v>
      </c>
      <c r="V409" s="19">
        <f>A409</f>
        <v>45356.180555555555</v>
      </c>
      <c r="W409" s="2">
        <f>IF(B409&lt;&gt;"", (B409*0.514)+1.8304,"")</f>
        <v>1.8304</v>
      </c>
      <c r="X409" s="2">
        <f>IF(C409&lt;&gt;"", (C409*0.514)+1.8304,"")</f>
        <v>1.8304</v>
      </c>
      <c r="Y409" s="2">
        <f>IF(D409&lt;&gt;"", (D409*0.514)+1.8304,"")</f>
        <v>2.8584000000000001</v>
      </c>
      <c r="Z409" s="2">
        <f>IF(E409&lt;&gt;"", (E409*0.514)+1.8304,"")</f>
        <v>1.8304</v>
      </c>
      <c r="AA409" s="2">
        <f>IF(F409&lt;&gt;"", (F409*0.514)+1.8304,"")</f>
        <v>65.052400000000006</v>
      </c>
      <c r="AB409" s="2">
        <f>IF(G409&lt;&gt;"", (G409*0.514)+1.8304,"")</f>
        <v>1.8304</v>
      </c>
      <c r="AC409" s="2">
        <f>IF(H409&lt;&gt;"", (H409*0.514)+1.8304,"")</f>
        <v>5.4283999999999999</v>
      </c>
    </row>
    <row r="410" spans="1:29" hidden="1" x14ac:dyDescent="0.3">
      <c r="A410" s="1">
        <v>45356.1875</v>
      </c>
      <c r="B410">
        <v>0</v>
      </c>
      <c r="C410">
        <v>0</v>
      </c>
      <c r="D410">
        <v>3</v>
      </c>
      <c r="E410">
        <v>3</v>
      </c>
      <c r="F410">
        <v>112</v>
      </c>
      <c r="G410">
        <v>0</v>
      </c>
      <c r="H410">
        <v>25</v>
      </c>
      <c r="V410" s="19">
        <f>A410</f>
        <v>45356.1875</v>
      </c>
      <c r="W410" s="2">
        <f>IF(B410&lt;&gt;"", (B410*0.514)+1.8304,"")</f>
        <v>1.8304</v>
      </c>
      <c r="X410" s="2">
        <f>IF(C410&lt;&gt;"", (C410*0.514)+1.8304,"")</f>
        <v>1.8304</v>
      </c>
      <c r="Y410" s="2">
        <f>IF(D410&lt;&gt;"", (D410*0.514)+1.8304,"")</f>
        <v>3.3723999999999998</v>
      </c>
      <c r="Z410" s="2">
        <f>IF(E410&lt;&gt;"", (E410*0.514)+1.8304,"")</f>
        <v>3.3723999999999998</v>
      </c>
      <c r="AA410" s="2">
        <f>IF(F410&lt;&gt;"", (F410*0.514)+1.8304,"")</f>
        <v>59.398399999999995</v>
      </c>
      <c r="AB410" s="2">
        <f>IF(G410&lt;&gt;"", (G410*0.514)+1.8304,"")</f>
        <v>1.8304</v>
      </c>
      <c r="AC410" s="2">
        <f>IF(H410&lt;&gt;"", (H410*0.514)+1.8304,"")</f>
        <v>14.680399999999999</v>
      </c>
    </row>
    <row r="411" spans="1:29" hidden="1" x14ac:dyDescent="0.3">
      <c r="A411" s="1">
        <v>45356.194444444445</v>
      </c>
      <c r="B411">
        <v>0</v>
      </c>
      <c r="C411">
        <v>0</v>
      </c>
      <c r="D411">
        <v>9</v>
      </c>
      <c r="E411">
        <v>2</v>
      </c>
      <c r="F411">
        <v>116</v>
      </c>
      <c r="G411">
        <v>0</v>
      </c>
      <c r="H411">
        <v>26</v>
      </c>
      <c r="V411" s="19">
        <f>A411</f>
        <v>45356.194444444445</v>
      </c>
      <c r="W411" s="2">
        <f>IF(B411&lt;&gt;"", (B411*0.514)+1.8304,"")</f>
        <v>1.8304</v>
      </c>
      <c r="X411" s="2">
        <f>IF(C411&lt;&gt;"", (C411*0.514)+1.8304,"")</f>
        <v>1.8304</v>
      </c>
      <c r="Y411" s="2">
        <f>IF(D411&lt;&gt;"", (D411*0.514)+1.8304,"")</f>
        <v>6.4564000000000004</v>
      </c>
      <c r="Z411" s="2">
        <f>IF(E411&lt;&gt;"", (E411*0.514)+1.8304,"")</f>
        <v>2.8584000000000001</v>
      </c>
      <c r="AA411" s="2">
        <f>IF(F411&lt;&gt;"", (F411*0.514)+1.8304,"")</f>
        <v>61.4544</v>
      </c>
      <c r="AB411" s="2">
        <f>IF(G411&lt;&gt;"", (G411*0.514)+1.8304,"")</f>
        <v>1.8304</v>
      </c>
      <c r="AC411" s="2">
        <f>IF(H411&lt;&gt;"", (H411*0.514)+1.8304,"")</f>
        <v>15.194400000000002</v>
      </c>
    </row>
    <row r="412" spans="1:29" hidden="1" x14ac:dyDescent="0.3">
      <c r="A412" s="1">
        <v>45356.201388888891</v>
      </c>
      <c r="B412">
        <v>0</v>
      </c>
      <c r="C412">
        <v>0</v>
      </c>
      <c r="D412">
        <v>9</v>
      </c>
      <c r="E412">
        <v>4</v>
      </c>
      <c r="F412">
        <v>114</v>
      </c>
      <c r="G412">
        <v>0</v>
      </c>
      <c r="H412">
        <v>60</v>
      </c>
      <c r="V412" s="19">
        <f>A412</f>
        <v>45356.201388888891</v>
      </c>
      <c r="W412" s="2">
        <f>IF(B412&lt;&gt;"", (B412*0.514)+1.8304,"")</f>
        <v>1.8304</v>
      </c>
      <c r="X412" s="2">
        <f>IF(C412&lt;&gt;"", (C412*0.514)+1.8304,"")</f>
        <v>1.8304</v>
      </c>
      <c r="Y412" s="2">
        <f>IF(D412&lt;&gt;"", (D412*0.514)+1.8304,"")</f>
        <v>6.4564000000000004</v>
      </c>
      <c r="Z412" s="2">
        <f>IF(E412&lt;&gt;"", (E412*0.514)+1.8304,"")</f>
        <v>3.8864000000000001</v>
      </c>
      <c r="AA412" s="2">
        <f>IF(F412&lt;&gt;"", (F412*0.514)+1.8304,"")</f>
        <v>60.426400000000001</v>
      </c>
      <c r="AB412" s="2">
        <f>IF(G412&lt;&gt;"", (G412*0.514)+1.8304,"")</f>
        <v>1.8304</v>
      </c>
      <c r="AC412" s="2">
        <f>IF(H412&lt;&gt;"", (H412*0.514)+1.8304,"")</f>
        <v>32.670400000000001</v>
      </c>
    </row>
    <row r="413" spans="1:29" hidden="1" x14ac:dyDescent="0.3">
      <c r="A413" s="1">
        <v>45356.208333333336</v>
      </c>
      <c r="B413">
        <v>0</v>
      </c>
      <c r="C413">
        <v>0</v>
      </c>
      <c r="D413">
        <v>4</v>
      </c>
      <c r="E413">
        <v>3</v>
      </c>
      <c r="F413">
        <v>106</v>
      </c>
      <c r="G413">
        <v>0</v>
      </c>
      <c r="H413">
        <v>41</v>
      </c>
      <c r="V413" s="19">
        <f>A413</f>
        <v>45356.208333333336</v>
      </c>
      <c r="W413" s="2">
        <f>IF(B413&lt;&gt;"", (B413*0.514)+1.8304,"")</f>
        <v>1.8304</v>
      </c>
      <c r="X413" s="2">
        <f>IF(C413&lt;&gt;"", (C413*0.514)+1.8304,"")</f>
        <v>1.8304</v>
      </c>
      <c r="Y413" s="2">
        <f>IF(D413&lt;&gt;"", (D413*0.514)+1.8304,"")</f>
        <v>3.8864000000000001</v>
      </c>
      <c r="Z413" s="2">
        <f>IF(E413&lt;&gt;"", (E413*0.514)+1.8304,"")</f>
        <v>3.3723999999999998</v>
      </c>
      <c r="AA413" s="2">
        <f>IF(F413&lt;&gt;"", (F413*0.514)+1.8304,"")</f>
        <v>56.314399999999999</v>
      </c>
      <c r="AB413" s="2">
        <f>IF(G413&lt;&gt;"", (G413*0.514)+1.8304,"")</f>
        <v>1.8304</v>
      </c>
      <c r="AC413" s="2">
        <f>IF(H413&lt;&gt;"", (H413*0.514)+1.8304,"")</f>
        <v>22.904400000000003</v>
      </c>
    </row>
    <row r="414" spans="1:29" hidden="1" x14ac:dyDescent="0.3">
      <c r="A414" s="1">
        <v>45356.215277777781</v>
      </c>
      <c r="B414">
        <v>0</v>
      </c>
      <c r="C414">
        <v>0</v>
      </c>
      <c r="D414">
        <v>7</v>
      </c>
      <c r="E414">
        <v>1</v>
      </c>
      <c r="F414">
        <v>120</v>
      </c>
      <c r="G414">
        <v>0</v>
      </c>
      <c r="H414">
        <v>33</v>
      </c>
      <c r="V414" s="19">
        <f>A414</f>
        <v>45356.215277777781</v>
      </c>
      <c r="W414" s="2">
        <f>IF(B414&lt;&gt;"", (B414*0.514)+1.8304,"")</f>
        <v>1.8304</v>
      </c>
      <c r="X414" s="2">
        <f>IF(C414&lt;&gt;"", (C414*0.514)+1.8304,"")</f>
        <v>1.8304</v>
      </c>
      <c r="Y414" s="2">
        <f>IF(D414&lt;&gt;"", (D414*0.514)+1.8304,"")</f>
        <v>5.4283999999999999</v>
      </c>
      <c r="Z414" s="2">
        <f>IF(E414&lt;&gt;"", (E414*0.514)+1.8304,"")</f>
        <v>2.3444000000000003</v>
      </c>
      <c r="AA414" s="2">
        <f>IF(F414&lt;&gt;"", (F414*0.514)+1.8304,"")</f>
        <v>63.510399999999997</v>
      </c>
      <c r="AB414" s="2">
        <f>IF(G414&lt;&gt;"", (G414*0.514)+1.8304,"")</f>
        <v>1.8304</v>
      </c>
      <c r="AC414" s="2">
        <f>IF(H414&lt;&gt;"", (H414*0.514)+1.8304,"")</f>
        <v>18.792400000000001</v>
      </c>
    </row>
    <row r="415" spans="1:29" hidden="1" x14ac:dyDescent="0.3">
      <c r="A415" s="1">
        <v>45356.222222222219</v>
      </c>
      <c r="B415">
        <v>0</v>
      </c>
      <c r="C415">
        <v>0</v>
      </c>
      <c r="D415">
        <v>3</v>
      </c>
      <c r="E415">
        <v>0</v>
      </c>
      <c r="F415">
        <v>119</v>
      </c>
      <c r="G415">
        <v>0</v>
      </c>
      <c r="H415">
        <v>27</v>
      </c>
      <c r="V415" s="19">
        <f>A415</f>
        <v>45356.222222222219</v>
      </c>
      <c r="W415" s="2">
        <f>IF(B415&lt;&gt;"", (B415*0.514)+1.8304,"")</f>
        <v>1.8304</v>
      </c>
      <c r="X415" s="2">
        <f>IF(C415&lt;&gt;"", (C415*0.514)+1.8304,"")</f>
        <v>1.8304</v>
      </c>
      <c r="Y415" s="2">
        <f>IF(D415&lt;&gt;"", (D415*0.514)+1.8304,"")</f>
        <v>3.3723999999999998</v>
      </c>
      <c r="Z415" s="2">
        <f>IF(E415&lt;&gt;"", (E415*0.514)+1.8304,"")</f>
        <v>1.8304</v>
      </c>
      <c r="AA415" s="2">
        <f>IF(F415&lt;&gt;"", (F415*0.514)+1.8304,"")</f>
        <v>62.996400000000001</v>
      </c>
      <c r="AB415" s="2">
        <f>IF(G415&lt;&gt;"", (G415*0.514)+1.8304,"")</f>
        <v>1.8304</v>
      </c>
      <c r="AC415" s="2">
        <f>IF(H415&lt;&gt;"", (H415*0.514)+1.8304,"")</f>
        <v>15.708400000000001</v>
      </c>
    </row>
    <row r="416" spans="1:29" hidden="1" x14ac:dyDescent="0.3">
      <c r="A416" s="1">
        <v>45356.229166666664</v>
      </c>
      <c r="B416">
        <v>1</v>
      </c>
      <c r="C416">
        <v>0</v>
      </c>
      <c r="D416">
        <v>1</v>
      </c>
      <c r="E416">
        <v>0</v>
      </c>
      <c r="F416">
        <v>120</v>
      </c>
      <c r="G416">
        <v>0</v>
      </c>
      <c r="H416">
        <v>30</v>
      </c>
      <c r="V416" s="19">
        <f>A416</f>
        <v>45356.229166666664</v>
      </c>
      <c r="W416" s="2">
        <f>IF(B416&lt;&gt;"", (B416*0.514)+1.8304,"")</f>
        <v>2.3444000000000003</v>
      </c>
      <c r="X416" s="2">
        <f>IF(C416&lt;&gt;"", (C416*0.514)+1.8304,"")</f>
        <v>1.8304</v>
      </c>
      <c r="Y416" s="2">
        <f>IF(D416&lt;&gt;"", (D416*0.514)+1.8304,"")</f>
        <v>2.3444000000000003</v>
      </c>
      <c r="Z416" s="2">
        <f>IF(E416&lt;&gt;"", (E416*0.514)+1.8304,"")</f>
        <v>1.8304</v>
      </c>
      <c r="AA416" s="2">
        <f>IF(F416&lt;&gt;"", (F416*0.514)+1.8304,"")</f>
        <v>63.510399999999997</v>
      </c>
      <c r="AB416" s="2">
        <f>IF(G416&lt;&gt;"", (G416*0.514)+1.8304,"")</f>
        <v>1.8304</v>
      </c>
      <c r="AC416" s="2">
        <f>IF(H416&lt;&gt;"", (H416*0.514)+1.8304,"")</f>
        <v>17.250399999999999</v>
      </c>
    </row>
    <row r="417" spans="1:29" hidden="1" x14ac:dyDescent="0.3">
      <c r="A417" s="1">
        <v>45356.236111111109</v>
      </c>
      <c r="B417">
        <v>0</v>
      </c>
      <c r="C417">
        <v>0</v>
      </c>
      <c r="D417">
        <v>1</v>
      </c>
      <c r="E417">
        <v>0</v>
      </c>
      <c r="F417">
        <v>114</v>
      </c>
      <c r="G417">
        <v>0</v>
      </c>
      <c r="H417">
        <v>17</v>
      </c>
      <c r="V417" s="19">
        <f>A417</f>
        <v>45356.236111111109</v>
      </c>
      <c r="W417" s="2">
        <f>IF(B417&lt;&gt;"", (B417*0.514)+1.8304,"")</f>
        <v>1.8304</v>
      </c>
      <c r="X417" s="2">
        <f>IF(C417&lt;&gt;"", (C417*0.514)+1.8304,"")</f>
        <v>1.8304</v>
      </c>
      <c r="Y417" s="2">
        <f>IF(D417&lt;&gt;"", (D417*0.514)+1.8304,"")</f>
        <v>2.3444000000000003</v>
      </c>
      <c r="Z417" s="2">
        <f>IF(E417&lt;&gt;"", (E417*0.514)+1.8304,"")</f>
        <v>1.8304</v>
      </c>
      <c r="AA417" s="2">
        <f>IF(F417&lt;&gt;"", (F417*0.514)+1.8304,"")</f>
        <v>60.426400000000001</v>
      </c>
      <c r="AB417" s="2">
        <f>IF(G417&lt;&gt;"", (G417*0.514)+1.8304,"")</f>
        <v>1.8304</v>
      </c>
      <c r="AC417" s="2">
        <f>IF(H417&lt;&gt;"", (H417*0.514)+1.8304,"")</f>
        <v>10.5684</v>
      </c>
    </row>
    <row r="418" spans="1:29" hidden="1" x14ac:dyDescent="0.3">
      <c r="A418" s="1">
        <v>45356.243055555555</v>
      </c>
      <c r="B418">
        <v>0</v>
      </c>
      <c r="C418">
        <v>0</v>
      </c>
      <c r="D418">
        <v>0</v>
      </c>
      <c r="E418">
        <v>0</v>
      </c>
      <c r="F418">
        <v>106</v>
      </c>
      <c r="G418">
        <v>0</v>
      </c>
      <c r="H418">
        <v>9</v>
      </c>
      <c r="V418" s="19">
        <f>A418</f>
        <v>45356.243055555555</v>
      </c>
      <c r="W418" s="2">
        <f>IF(B418&lt;&gt;"", (B418*0.514)+1.8304,"")</f>
        <v>1.8304</v>
      </c>
      <c r="X418" s="2">
        <f>IF(C418&lt;&gt;"", (C418*0.514)+1.8304,"")</f>
        <v>1.8304</v>
      </c>
      <c r="Y418" s="2">
        <f>IF(D418&lt;&gt;"", (D418*0.514)+1.8304,"")</f>
        <v>1.8304</v>
      </c>
      <c r="Z418" s="2">
        <f>IF(E418&lt;&gt;"", (E418*0.514)+1.8304,"")</f>
        <v>1.8304</v>
      </c>
      <c r="AA418" s="2">
        <f>IF(F418&lt;&gt;"", (F418*0.514)+1.8304,"")</f>
        <v>56.314399999999999</v>
      </c>
      <c r="AB418" s="2">
        <f>IF(G418&lt;&gt;"", (G418*0.514)+1.8304,"")</f>
        <v>1.8304</v>
      </c>
      <c r="AC418" s="2">
        <f>IF(H418&lt;&gt;"", (H418*0.514)+1.8304,"")</f>
        <v>6.4564000000000004</v>
      </c>
    </row>
    <row r="419" spans="1:29" hidden="1" x14ac:dyDescent="0.3">
      <c r="A419" s="1">
        <v>45356.25</v>
      </c>
      <c r="B419">
        <v>0</v>
      </c>
      <c r="C419">
        <v>0</v>
      </c>
      <c r="D419">
        <v>13</v>
      </c>
      <c r="E419">
        <v>0</v>
      </c>
      <c r="F419">
        <v>100</v>
      </c>
      <c r="G419">
        <v>14</v>
      </c>
      <c r="H419">
        <v>40</v>
      </c>
      <c r="V419" s="19">
        <f>A419</f>
        <v>45356.25</v>
      </c>
      <c r="W419" s="2">
        <f>IF(B419&lt;&gt;"", (B419*0.514)+1.8304,"")</f>
        <v>1.8304</v>
      </c>
      <c r="X419" s="2">
        <f>IF(C419&lt;&gt;"", (C419*0.514)+1.8304,"")</f>
        <v>1.8304</v>
      </c>
      <c r="Y419" s="2">
        <f>IF(D419&lt;&gt;"", (D419*0.514)+1.8304,"")</f>
        <v>8.5123999999999995</v>
      </c>
      <c r="Z419" s="2">
        <f>IF(E419&lt;&gt;"", (E419*0.514)+1.8304,"")</f>
        <v>1.8304</v>
      </c>
      <c r="AA419" s="2">
        <f>IF(F419&lt;&gt;"", (F419*0.514)+1.8304,"")</f>
        <v>53.230399999999996</v>
      </c>
      <c r="AB419" s="2">
        <f>IF(G419&lt;&gt;"", (G419*0.514)+1.8304,"")</f>
        <v>9.0263999999999989</v>
      </c>
      <c r="AC419" s="2">
        <f>IF(H419&lt;&gt;"", (H419*0.514)+1.8304,"")</f>
        <v>22.390400000000003</v>
      </c>
    </row>
    <row r="420" spans="1:29" hidden="1" x14ac:dyDescent="0.3">
      <c r="A420" s="1">
        <v>45356.256944444445</v>
      </c>
      <c r="B420">
        <v>0</v>
      </c>
      <c r="C420">
        <v>0</v>
      </c>
      <c r="D420">
        <v>7</v>
      </c>
      <c r="E420">
        <v>0</v>
      </c>
      <c r="F420">
        <v>107</v>
      </c>
      <c r="G420">
        <v>0</v>
      </c>
      <c r="H420">
        <v>38</v>
      </c>
      <c r="V420" s="19">
        <f>A420</f>
        <v>45356.256944444445</v>
      </c>
      <c r="W420" s="2">
        <f>IF(B420&lt;&gt;"", (B420*0.514)+1.8304,"")</f>
        <v>1.8304</v>
      </c>
      <c r="X420" s="2">
        <f>IF(C420&lt;&gt;"", (C420*0.514)+1.8304,"")</f>
        <v>1.8304</v>
      </c>
      <c r="Y420" s="2">
        <f>IF(D420&lt;&gt;"", (D420*0.514)+1.8304,"")</f>
        <v>5.4283999999999999</v>
      </c>
      <c r="Z420" s="2">
        <f>IF(E420&lt;&gt;"", (E420*0.514)+1.8304,"")</f>
        <v>1.8304</v>
      </c>
      <c r="AA420" s="2">
        <f>IF(F420&lt;&gt;"", (F420*0.514)+1.8304,"")</f>
        <v>56.828400000000002</v>
      </c>
      <c r="AB420" s="2">
        <f>IF(G420&lt;&gt;"", (G420*0.514)+1.8304,"")</f>
        <v>1.8304</v>
      </c>
      <c r="AC420" s="2">
        <f>IF(H420&lt;&gt;"", (H420*0.514)+1.8304,"")</f>
        <v>21.362400000000001</v>
      </c>
    </row>
    <row r="421" spans="1:29" hidden="1" x14ac:dyDescent="0.3">
      <c r="A421" s="1">
        <v>45356.263888888891</v>
      </c>
      <c r="B421">
        <v>0</v>
      </c>
      <c r="C421">
        <v>0</v>
      </c>
      <c r="D421">
        <v>27</v>
      </c>
      <c r="E421">
        <v>0</v>
      </c>
      <c r="F421">
        <v>58</v>
      </c>
      <c r="G421">
        <v>1</v>
      </c>
      <c r="H421">
        <v>27</v>
      </c>
      <c r="V421" s="19">
        <f>A421</f>
        <v>45356.263888888891</v>
      </c>
      <c r="W421" s="2">
        <f>IF(B421&lt;&gt;"", (B421*0.514)+1.8304,"")</f>
        <v>1.8304</v>
      </c>
      <c r="X421" s="2">
        <f>IF(C421&lt;&gt;"", (C421*0.514)+1.8304,"")</f>
        <v>1.8304</v>
      </c>
      <c r="Y421" s="2">
        <f>IF(D421&lt;&gt;"", (D421*0.514)+1.8304,"")</f>
        <v>15.708400000000001</v>
      </c>
      <c r="Z421" s="2">
        <f>IF(E421&lt;&gt;"", (E421*0.514)+1.8304,"")</f>
        <v>1.8304</v>
      </c>
      <c r="AA421" s="2">
        <f>IF(F421&lt;&gt;"", (F421*0.514)+1.8304,"")</f>
        <v>31.642400000000002</v>
      </c>
      <c r="AB421" s="2">
        <f>IF(G421&lt;&gt;"", (G421*0.514)+1.8304,"")</f>
        <v>2.3444000000000003</v>
      </c>
      <c r="AC421" s="2">
        <f>IF(H421&lt;&gt;"", (H421*0.514)+1.8304,"")</f>
        <v>15.708400000000001</v>
      </c>
    </row>
    <row r="422" spans="1:29" hidden="1" x14ac:dyDescent="0.3">
      <c r="A422" s="1">
        <v>45356.270833333336</v>
      </c>
      <c r="B422">
        <v>0</v>
      </c>
      <c r="C422">
        <v>0</v>
      </c>
      <c r="D422">
        <v>27</v>
      </c>
      <c r="E422">
        <v>0</v>
      </c>
      <c r="F422">
        <v>48</v>
      </c>
      <c r="G422">
        <v>0</v>
      </c>
      <c r="H422">
        <v>33</v>
      </c>
      <c r="V422" s="19">
        <f>A422</f>
        <v>45356.270833333336</v>
      </c>
      <c r="W422" s="2">
        <f>IF(B422&lt;&gt;"", (B422*0.514)+1.8304,"")</f>
        <v>1.8304</v>
      </c>
      <c r="X422" s="2">
        <f>IF(C422&lt;&gt;"", (C422*0.514)+1.8304,"")</f>
        <v>1.8304</v>
      </c>
      <c r="Y422" s="2">
        <f>IF(D422&lt;&gt;"", (D422*0.514)+1.8304,"")</f>
        <v>15.708400000000001</v>
      </c>
      <c r="Z422" s="2">
        <f>IF(E422&lt;&gt;"", (E422*0.514)+1.8304,"")</f>
        <v>1.8304</v>
      </c>
      <c r="AA422" s="2">
        <f>IF(F422&lt;&gt;"", (F422*0.514)+1.8304,"")</f>
        <v>26.502400000000002</v>
      </c>
      <c r="AB422" s="2">
        <f>IF(G422&lt;&gt;"", (G422*0.514)+1.8304,"")</f>
        <v>1.8304</v>
      </c>
      <c r="AC422" s="2">
        <f>IF(H422&lt;&gt;"", (H422*0.514)+1.8304,"")</f>
        <v>18.792400000000001</v>
      </c>
    </row>
    <row r="423" spans="1:29" hidden="1" x14ac:dyDescent="0.3">
      <c r="A423" s="1">
        <v>45356.277777777781</v>
      </c>
      <c r="B423">
        <v>0</v>
      </c>
      <c r="C423">
        <v>28</v>
      </c>
      <c r="D423">
        <v>2</v>
      </c>
      <c r="E423">
        <v>0</v>
      </c>
      <c r="F423">
        <v>84</v>
      </c>
      <c r="G423">
        <v>2</v>
      </c>
      <c r="H423">
        <v>27</v>
      </c>
      <c r="V423" s="19">
        <f>A423</f>
        <v>45356.277777777781</v>
      </c>
      <c r="W423" s="2">
        <f>IF(B423&lt;&gt;"", (B423*0.514)+1.8304,"")</f>
        <v>1.8304</v>
      </c>
      <c r="X423" s="2">
        <f>IF(C423&lt;&gt;"", (C423*0.514)+1.8304,"")</f>
        <v>16.2224</v>
      </c>
      <c r="Y423" s="2">
        <f>IF(D423&lt;&gt;"", (D423*0.514)+1.8304,"")</f>
        <v>2.8584000000000001</v>
      </c>
      <c r="Z423" s="2">
        <f>IF(E423&lt;&gt;"", (E423*0.514)+1.8304,"")</f>
        <v>1.8304</v>
      </c>
      <c r="AA423" s="2">
        <f>IF(F423&lt;&gt;"", (F423*0.514)+1.8304,"")</f>
        <v>45.006399999999999</v>
      </c>
      <c r="AB423" s="2">
        <f>IF(G423&lt;&gt;"", (G423*0.514)+1.8304,"")</f>
        <v>2.8584000000000001</v>
      </c>
      <c r="AC423" s="2">
        <f>IF(H423&lt;&gt;"", (H423*0.514)+1.8304,"")</f>
        <v>15.708400000000001</v>
      </c>
    </row>
    <row r="424" spans="1:29" hidden="1" x14ac:dyDescent="0.3">
      <c r="A424" s="1">
        <v>45356.284722222219</v>
      </c>
      <c r="B424">
        <v>0</v>
      </c>
      <c r="C424">
        <v>68</v>
      </c>
      <c r="D424">
        <v>0</v>
      </c>
      <c r="E424">
        <v>0</v>
      </c>
      <c r="F424">
        <v>81</v>
      </c>
      <c r="G424">
        <v>0</v>
      </c>
      <c r="H424">
        <v>16</v>
      </c>
      <c r="V424" s="19">
        <f>A424</f>
        <v>45356.284722222219</v>
      </c>
      <c r="W424" s="2">
        <f>IF(B424&lt;&gt;"", (B424*0.514)+1.8304,"")</f>
        <v>1.8304</v>
      </c>
      <c r="X424" s="2">
        <f>IF(C424&lt;&gt;"", (C424*0.514)+1.8304,"")</f>
        <v>36.782399999999996</v>
      </c>
      <c r="Y424" s="2">
        <f>IF(D424&lt;&gt;"", (D424*0.514)+1.8304,"")</f>
        <v>1.8304</v>
      </c>
      <c r="Z424" s="2">
        <f>IF(E424&lt;&gt;"", (E424*0.514)+1.8304,"")</f>
        <v>1.8304</v>
      </c>
      <c r="AA424" s="2">
        <f>IF(F424&lt;&gt;"", (F424*0.514)+1.8304,"")</f>
        <v>43.464399999999998</v>
      </c>
      <c r="AB424" s="2">
        <f>IF(G424&lt;&gt;"", (G424*0.514)+1.8304,"")</f>
        <v>1.8304</v>
      </c>
      <c r="AC424" s="2">
        <f>IF(H424&lt;&gt;"", (H424*0.514)+1.8304,"")</f>
        <v>10.054400000000001</v>
      </c>
    </row>
    <row r="425" spans="1:29" hidden="1" x14ac:dyDescent="0.3">
      <c r="A425" s="1">
        <v>45356.291666666664</v>
      </c>
      <c r="B425">
        <v>0</v>
      </c>
      <c r="C425">
        <v>53</v>
      </c>
      <c r="D425">
        <v>0</v>
      </c>
      <c r="E425">
        <v>0</v>
      </c>
      <c r="F425">
        <v>73</v>
      </c>
      <c r="G425">
        <v>4</v>
      </c>
      <c r="H425">
        <v>27</v>
      </c>
      <c r="V425" s="19">
        <f>A425</f>
        <v>45356.291666666664</v>
      </c>
      <c r="W425" s="2">
        <f>IF(B425&lt;&gt;"", (B425*0.514)+1.8304,"")</f>
        <v>1.8304</v>
      </c>
      <c r="X425" s="2">
        <f>IF(C425&lt;&gt;"", (C425*0.514)+1.8304,"")</f>
        <v>29.072400000000002</v>
      </c>
      <c r="Y425" s="2">
        <f>IF(D425&lt;&gt;"", (D425*0.514)+1.8304,"")</f>
        <v>1.8304</v>
      </c>
      <c r="Z425" s="2">
        <f>IF(E425&lt;&gt;"", (E425*0.514)+1.8304,"")</f>
        <v>1.8304</v>
      </c>
      <c r="AA425" s="2">
        <f>IF(F425&lt;&gt;"", (F425*0.514)+1.8304,"")</f>
        <v>39.352399999999996</v>
      </c>
      <c r="AB425" s="2">
        <f>IF(G425&lt;&gt;"", (G425*0.514)+1.8304,"")</f>
        <v>3.8864000000000001</v>
      </c>
      <c r="AC425" s="2">
        <f>IF(H425&lt;&gt;"", (H425*0.514)+1.8304,"")</f>
        <v>15.708400000000001</v>
      </c>
    </row>
    <row r="426" spans="1:29" hidden="1" x14ac:dyDescent="0.3">
      <c r="A426" s="1">
        <v>45356.298611111109</v>
      </c>
      <c r="B426">
        <v>0</v>
      </c>
      <c r="C426">
        <v>12</v>
      </c>
      <c r="D426">
        <v>0</v>
      </c>
      <c r="E426">
        <v>0</v>
      </c>
      <c r="F426">
        <v>69</v>
      </c>
      <c r="G426">
        <v>0</v>
      </c>
      <c r="H426">
        <v>41</v>
      </c>
      <c r="V426" s="19">
        <f>A426</f>
        <v>45356.298611111109</v>
      </c>
      <c r="W426" s="2">
        <f>IF(B426&lt;&gt;"", (B426*0.514)+1.8304,"")</f>
        <v>1.8304</v>
      </c>
      <c r="X426" s="2">
        <f>IF(C426&lt;&gt;"", (C426*0.514)+1.8304,"")</f>
        <v>7.9984000000000002</v>
      </c>
      <c r="Y426" s="2">
        <f>IF(D426&lt;&gt;"", (D426*0.514)+1.8304,"")</f>
        <v>1.8304</v>
      </c>
      <c r="Z426" s="2">
        <f>IF(E426&lt;&gt;"", (E426*0.514)+1.8304,"")</f>
        <v>1.8304</v>
      </c>
      <c r="AA426" s="2">
        <f>IF(F426&lt;&gt;"", (F426*0.514)+1.8304,"")</f>
        <v>37.296399999999998</v>
      </c>
      <c r="AB426" s="2">
        <f>IF(G426&lt;&gt;"", (G426*0.514)+1.8304,"")</f>
        <v>1.8304</v>
      </c>
      <c r="AC426" s="2">
        <f>IF(H426&lt;&gt;"", (H426*0.514)+1.8304,"")</f>
        <v>22.904400000000003</v>
      </c>
    </row>
    <row r="427" spans="1:29" hidden="1" x14ac:dyDescent="0.3">
      <c r="A427" s="1">
        <v>45356.305555555555</v>
      </c>
      <c r="B427">
        <v>0</v>
      </c>
      <c r="C427">
        <v>22</v>
      </c>
      <c r="D427">
        <v>0</v>
      </c>
      <c r="E427">
        <v>0</v>
      </c>
      <c r="F427">
        <v>69</v>
      </c>
      <c r="G427">
        <v>33</v>
      </c>
      <c r="H427">
        <v>39</v>
      </c>
      <c r="V427" s="19">
        <f>A427</f>
        <v>45356.305555555555</v>
      </c>
      <c r="W427" s="2">
        <f>IF(B427&lt;&gt;"", (B427*0.514)+1.8304,"")</f>
        <v>1.8304</v>
      </c>
      <c r="X427" s="2">
        <f>IF(C427&lt;&gt;"", (C427*0.514)+1.8304,"")</f>
        <v>13.138400000000001</v>
      </c>
      <c r="Y427" s="2">
        <f>IF(D427&lt;&gt;"", (D427*0.514)+1.8304,"")</f>
        <v>1.8304</v>
      </c>
      <c r="Z427" s="2">
        <f>IF(E427&lt;&gt;"", (E427*0.514)+1.8304,"")</f>
        <v>1.8304</v>
      </c>
      <c r="AA427" s="2">
        <f>IF(F427&lt;&gt;"", (F427*0.514)+1.8304,"")</f>
        <v>37.296399999999998</v>
      </c>
      <c r="AB427" s="2">
        <f>IF(G427&lt;&gt;"", (G427*0.514)+1.8304,"")</f>
        <v>18.792400000000001</v>
      </c>
      <c r="AC427" s="2">
        <f>IF(H427&lt;&gt;"", (H427*0.514)+1.8304,"")</f>
        <v>21.8764</v>
      </c>
    </row>
    <row r="428" spans="1:29" hidden="1" x14ac:dyDescent="0.3">
      <c r="A428" s="1">
        <v>45356.3125</v>
      </c>
      <c r="B428">
        <v>0</v>
      </c>
      <c r="C428">
        <v>15</v>
      </c>
      <c r="D428">
        <v>1</v>
      </c>
      <c r="E428">
        <v>0</v>
      </c>
      <c r="F428">
        <v>73</v>
      </c>
      <c r="G428">
        <v>72</v>
      </c>
      <c r="H428">
        <v>61</v>
      </c>
      <c r="V428" s="19">
        <f>A428</f>
        <v>45356.3125</v>
      </c>
      <c r="W428" s="2">
        <f>IF(B428&lt;&gt;"", (B428*0.514)+1.8304,"")</f>
        <v>1.8304</v>
      </c>
      <c r="X428" s="2">
        <f>IF(C428&lt;&gt;"", (C428*0.514)+1.8304,"")</f>
        <v>9.5404</v>
      </c>
      <c r="Y428" s="2">
        <f>IF(D428&lt;&gt;"", (D428*0.514)+1.8304,"")</f>
        <v>2.3444000000000003</v>
      </c>
      <c r="Z428" s="2">
        <f>IF(E428&lt;&gt;"", (E428*0.514)+1.8304,"")</f>
        <v>1.8304</v>
      </c>
      <c r="AA428" s="2">
        <f>IF(F428&lt;&gt;"", (F428*0.514)+1.8304,"")</f>
        <v>39.352399999999996</v>
      </c>
      <c r="AB428" s="2">
        <f>IF(G428&lt;&gt;"", (G428*0.514)+1.8304,"")</f>
        <v>38.8384</v>
      </c>
      <c r="AC428" s="2">
        <f>IF(H428&lt;&gt;"", (H428*0.514)+1.8304,"")</f>
        <v>33.184399999999997</v>
      </c>
    </row>
    <row r="429" spans="1:29" hidden="1" x14ac:dyDescent="0.3">
      <c r="A429" s="1">
        <v>45356.319444444445</v>
      </c>
      <c r="B429">
        <v>0</v>
      </c>
      <c r="C429">
        <v>46</v>
      </c>
      <c r="D429">
        <v>1</v>
      </c>
      <c r="E429">
        <v>1</v>
      </c>
      <c r="F429">
        <v>43</v>
      </c>
      <c r="G429">
        <v>0</v>
      </c>
      <c r="H429">
        <v>79</v>
      </c>
      <c r="V429" s="19">
        <f>A429</f>
        <v>45356.319444444445</v>
      </c>
      <c r="W429" s="2">
        <f>IF(B429&lt;&gt;"", (B429*0.514)+1.8304,"")</f>
        <v>1.8304</v>
      </c>
      <c r="X429" s="2">
        <f>IF(C429&lt;&gt;"", (C429*0.514)+1.8304,"")</f>
        <v>25.474400000000003</v>
      </c>
      <c r="Y429" s="2">
        <f>IF(D429&lt;&gt;"", (D429*0.514)+1.8304,"")</f>
        <v>2.3444000000000003</v>
      </c>
      <c r="Z429" s="2">
        <f>IF(E429&lt;&gt;"", (E429*0.514)+1.8304,"")</f>
        <v>2.3444000000000003</v>
      </c>
      <c r="AA429" s="2">
        <f>IF(F429&lt;&gt;"", (F429*0.514)+1.8304,"")</f>
        <v>23.932400000000001</v>
      </c>
      <c r="AB429" s="2">
        <f>IF(G429&lt;&gt;"", (G429*0.514)+1.8304,"")</f>
        <v>1.8304</v>
      </c>
      <c r="AC429" s="2">
        <f>IF(H429&lt;&gt;"", (H429*0.514)+1.8304,"")</f>
        <v>42.436399999999999</v>
      </c>
    </row>
    <row r="430" spans="1:29" hidden="1" x14ac:dyDescent="0.3">
      <c r="A430" s="1">
        <v>45356.326388888891</v>
      </c>
      <c r="B430">
        <v>0</v>
      </c>
      <c r="C430">
        <v>27</v>
      </c>
      <c r="D430">
        <v>2</v>
      </c>
      <c r="E430">
        <v>0</v>
      </c>
      <c r="F430">
        <v>29</v>
      </c>
      <c r="G430">
        <v>16</v>
      </c>
      <c r="H430">
        <v>80</v>
      </c>
      <c r="V430" s="19">
        <f>A430</f>
        <v>45356.326388888891</v>
      </c>
      <c r="W430" s="2">
        <f>IF(B430&lt;&gt;"", (B430*0.514)+1.8304,"")</f>
        <v>1.8304</v>
      </c>
      <c r="X430" s="2">
        <f>IF(C430&lt;&gt;"", (C430*0.514)+1.8304,"")</f>
        <v>15.708400000000001</v>
      </c>
      <c r="Y430" s="2">
        <f>IF(D430&lt;&gt;"", (D430*0.514)+1.8304,"")</f>
        <v>2.8584000000000001</v>
      </c>
      <c r="Z430" s="2">
        <f>IF(E430&lt;&gt;"", (E430*0.514)+1.8304,"")</f>
        <v>1.8304</v>
      </c>
      <c r="AA430" s="2">
        <f>IF(F430&lt;&gt;"", (F430*0.514)+1.8304,"")</f>
        <v>16.7364</v>
      </c>
      <c r="AB430" s="2">
        <f>IF(G430&lt;&gt;"", (G430*0.514)+1.8304,"")</f>
        <v>10.054400000000001</v>
      </c>
      <c r="AC430" s="2">
        <f>IF(H430&lt;&gt;"", (H430*0.514)+1.8304,"")</f>
        <v>42.950400000000002</v>
      </c>
    </row>
    <row r="431" spans="1:29" hidden="1" x14ac:dyDescent="0.3">
      <c r="A431" s="1">
        <v>45356.333333333336</v>
      </c>
      <c r="B431">
        <v>0</v>
      </c>
      <c r="C431">
        <v>25</v>
      </c>
      <c r="D431">
        <v>1</v>
      </c>
      <c r="E431">
        <v>0</v>
      </c>
      <c r="F431">
        <v>61</v>
      </c>
      <c r="G431">
        <v>49</v>
      </c>
      <c r="H431">
        <v>77</v>
      </c>
      <c r="V431" s="19">
        <f>A431</f>
        <v>45356.333333333336</v>
      </c>
      <c r="W431" s="2">
        <f>IF(B431&lt;&gt;"", (B431*0.514)+1.8304,"")</f>
        <v>1.8304</v>
      </c>
      <c r="X431" s="2">
        <f>IF(C431&lt;&gt;"", (C431*0.514)+1.8304,"")</f>
        <v>14.680399999999999</v>
      </c>
      <c r="Y431" s="2">
        <f>IF(D431&lt;&gt;"", (D431*0.514)+1.8304,"")</f>
        <v>2.3444000000000003</v>
      </c>
      <c r="Z431" s="2">
        <f>IF(E431&lt;&gt;"", (E431*0.514)+1.8304,"")</f>
        <v>1.8304</v>
      </c>
      <c r="AA431" s="2">
        <f>IF(F431&lt;&gt;"", (F431*0.514)+1.8304,"")</f>
        <v>33.184399999999997</v>
      </c>
      <c r="AB431" s="2">
        <f>IF(G431&lt;&gt;"", (G431*0.514)+1.8304,"")</f>
        <v>27.016400000000001</v>
      </c>
      <c r="AC431" s="2">
        <f>IF(H431&lt;&gt;"", (H431*0.514)+1.8304,"")</f>
        <v>41.4084</v>
      </c>
    </row>
    <row r="432" spans="1:29" hidden="1" x14ac:dyDescent="0.3">
      <c r="A432" s="1">
        <v>45356.340277777781</v>
      </c>
      <c r="B432">
        <v>0</v>
      </c>
      <c r="C432">
        <v>18</v>
      </c>
      <c r="D432">
        <v>0</v>
      </c>
      <c r="E432">
        <v>0</v>
      </c>
      <c r="F432">
        <v>73</v>
      </c>
      <c r="G432">
        <v>67</v>
      </c>
      <c r="H432">
        <v>116</v>
      </c>
      <c r="V432" s="19">
        <f>A432</f>
        <v>45356.340277777781</v>
      </c>
      <c r="W432" s="2">
        <f>IF(B432&lt;&gt;"", (B432*0.514)+1.8304,"")</f>
        <v>1.8304</v>
      </c>
      <c r="X432" s="2">
        <f>IF(C432&lt;&gt;"", (C432*0.514)+1.8304,"")</f>
        <v>11.0824</v>
      </c>
      <c r="Y432" s="2">
        <f>IF(D432&lt;&gt;"", (D432*0.514)+1.8304,"")</f>
        <v>1.8304</v>
      </c>
      <c r="Z432" s="2">
        <f>IF(E432&lt;&gt;"", (E432*0.514)+1.8304,"")</f>
        <v>1.8304</v>
      </c>
      <c r="AA432" s="2">
        <f>IF(F432&lt;&gt;"", (F432*0.514)+1.8304,"")</f>
        <v>39.352399999999996</v>
      </c>
      <c r="AB432" s="2">
        <f>IF(G432&lt;&gt;"", (G432*0.514)+1.8304,"")</f>
        <v>36.2684</v>
      </c>
      <c r="AC432" s="2">
        <f>IF(H432&lt;&gt;"", (H432*0.514)+1.8304,"")</f>
        <v>61.4544</v>
      </c>
    </row>
    <row r="433" spans="1:29" hidden="1" x14ac:dyDescent="0.3">
      <c r="A433" s="1">
        <v>45356.347222222219</v>
      </c>
      <c r="B433">
        <v>0</v>
      </c>
      <c r="C433">
        <v>14</v>
      </c>
      <c r="D433">
        <v>3</v>
      </c>
      <c r="E433">
        <v>0</v>
      </c>
      <c r="F433">
        <v>102</v>
      </c>
      <c r="G433">
        <v>110</v>
      </c>
      <c r="H433">
        <v>78</v>
      </c>
      <c r="V433" s="19">
        <f>A433</f>
        <v>45356.347222222219</v>
      </c>
      <c r="W433" s="2">
        <f>IF(B433&lt;&gt;"", (B433*0.514)+1.8304,"")</f>
        <v>1.8304</v>
      </c>
      <c r="X433" s="2">
        <f>IF(C433&lt;&gt;"", (C433*0.514)+1.8304,"")</f>
        <v>9.0263999999999989</v>
      </c>
      <c r="Y433" s="2">
        <f>IF(D433&lt;&gt;"", (D433*0.514)+1.8304,"")</f>
        <v>3.3723999999999998</v>
      </c>
      <c r="Z433" s="2">
        <f>IF(E433&lt;&gt;"", (E433*0.514)+1.8304,"")</f>
        <v>1.8304</v>
      </c>
      <c r="AA433" s="2">
        <f>IF(F433&lt;&gt;"", (F433*0.514)+1.8304,"")</f>
        <v>54.258400000000002</v>
      </c>
      <c r="AB433" s="2">
        <f>IF(G433&lt;&gt;"", (G433*0.514)+1.8304,"")</f>
        <v>58.370399999999997</v>
      </c>
      <c r="AC433" s="2">
        <f>IF(H433&lt;&gt;"", (H433*0.514)+1.8304,"")</f>
        <v>41.922399999999996</v>
      </c>
    </row>
    <row r="434" spans="1:29" hidden="1" x14ac:dyDescent="0.3">
      <c r="A434" s="1">
        <v>45353.284722222219</v>
      </c>
      <c r="H434">
        <v>0</v>
      </c>
      <c r="V434" s="19">
        <f>A434</f>
        <v>45353.284722222219</v>
      </c>
      <c r="W434" s="2" t="str">
        <f>IF(B434&lt;&gt;"", (B434*0.514)+1.8304,"")</f>
        <v/>
      </c>
      <c r="X434" s="2" t="str">
        <f>IF(C434&lt;&gt;"", (C434*0.514)+1.8304,"")</f>
        <v/>
      </c>
      <c r="Y434" s="2" t="str">
        <f>IF(D434&lt;&gt;"", (D434*0.514)+1.8304,"")</f>
        <v/>
      </c>
      <c r="Z434" s="2" t="str">
        <f>IF(E434&lt;&gt;"", (E434*0.514)+1.8304,"")</f>
        <v/>
      </c>
      <c r="AA434" s="2" t="str">
        <f>IF(F434&lt;&gt;"", (F434*0.514)+1.8304,"")</f>
        <v/>
      </c>
      <c r="AB434" s="2" t="str">
        <f>IF(G434&lt;&gt;"", (G434*0.514)+1.8304,"")</f>
        <v/>
      </c>
      <c r="AC434" s="2">
        <f>IF(H434&lt;&gt;"", (H434*0.514)+1.8304,"")</f>
        <v>1.8304</v>
      </c>
    </row>
    <row r="435" spans="1:29" hidden="1" x14ac:dyDescent="0.3">
      <c r="V435" s="19"/>
      <c r="W435" s="2">
        <f>SUM(W2:W434)</f>
        <v>3498.1311999999875</v>
      </c>
      <c r="X435" s="2">
        <f t="shared" ref="X435:AC435" si="0">SUM(X2:X434)</f>
        <v>6101.5411999999942</v>
      </c>
      <c r="Y435" s="2">
        <f t="shared" si="0"/>
        <v>3406.4787999999971</v>
      </c>
      <c r="Z435" s="2">
        <f t="shared" si="0"/>
        <v>1933.3548000000048</v>
      </c>
      <c r="AA435" s="2">
        <f t="shared" si="0"/>
        <v>6923.2668000000031</v>
      </c>
      <c r="AB435" s="2">
        <f t="shared" si="0"/>
        <v>7350.9148000000041</v>
      </c>
      <c r="AC435" s="2">
        <f t="shared" si="0"/>
        <v>12979.503199999994</v>
      </c>
    </row>
    <row r="436" spans="1:29" hidden="1" x14ac:dyDescent="0.3">
      <c r="V436" t="s">
        <v>1</v>
      </c>
      <c r="W436" s="2">
        <f>W435/432</f>
        <v>8.0975259259258969</v>
      </c>
      <c r="X436" s="2">
        <f t="shared" ref="X436:AC436" si="1">X435/432</f>
        <v>14.12393796296295</v>
      </c>
      <c r="Y436" s="2">
        <f t="shared" si="1"/>
        <v>7.8853675925925861</v>
      </c>
      <c r="Z436" s="2">
        <f t="shared" si="1"/>
        <v>4.4753583333333449</v>
      </c>
      <c r="AA436" s="2">
        <f t="shared" si="1"/>
        <v>16.026080555555563</v>
      </c>
      <c r="AB436" s="2">
        <f t="shared" si="1"/>
        <v>17.01600648148149</v>
      </c>
      <c r="AC436" s="2">
        <f t="shared" si="1"/>
        <v>30.045146296296281</v>
      </c>
    </row>
    <row r="437" spans="1:29" hidden="1" x14ac:dyDescent="0.3">
      <c r="V437" t="s">
        <v>2</v>
      </c>
      <c r="W437" s="2">
        <f>COUNTBLANK(W2:W434)</f>
        <v>45</v>
      </c>
      <c r="X437" s="2">
        <f t="shared" ref="X437:AC437" si="2">COUNTBLANK(X2:X434)</f>
        <v>45</v>
      </c>
      <c r="Y437" s="2">
        <f t="shared" si="2"/>
        <v>1</v>
      </c>
      <c r="Z437" s="2">
        <f t="shared" si="2"/>
        <v>1</v>
      </c>
      <c r="AA437" s="2">
        <f t="shared" si="2"/>
        <v>1</v>
      </c>
      <c r="AB437" s="2">
        <f t="shared" si="2"/>
        <v>1</v>
      </c>
      <c r="AC437" s="2">
        <f t="shared" si="2"/>
        <v>0</v>
      </c>
    </row>
    <row r="438" spans="1:29" hidden="1" x14ac:dyDescent="0.3">
      <c r="V438" t="s">
        <v>9</v>
      </c>
      <c r="W438" s="2">
        <f>433-W437</f>
        <v>388</v>
      </c>
      <c r="X438" s="2">
        <f t="shared" ref="X438:AC438" si="3">433-X437</f>
        <v>388</v>
      </c>
      <c r="Y438" s="2">
        <f t="shared" si="3"/>
        <v>432</v>
      </c>
      <c r="Z438" s="2">
        <f t="shared" si="3"/>
        <v>432</v>
      </c>
      <c r="AA438" s="2">
        <f t="shared" si="3"/>
        <v>432</v>
      </c>
      <c r="AB438" s="2">
        <f t="shared" si="3"/>
        <v>432</v>
      </c>
      <c r="AC438" s="2">
        <f t="shared" si="3"/>
        <v>433</v>
      </c>
    </row>
    <row r="439" spans="1:29" hidden="1" x14ac:dyDescent="0.3">
      <c r="V439" t="s">
        <v>14</v>
      </c>
      <c r="W439" s="2">
        <f>COUNTIF(W$2:W$434,"&gt;= 9")</f>
        <v>124</v>
      </c>
      <c r="X439" s="2">
        <f t="shared" ref="X439:AC439" si="4">COUNTIF(X$2:X$434,"&gt;= 9")</f>
        <v>184</v>
      </c>
      <c r="Y439" s="2">
        <f t="shared" si="4"/>
        <v>133</v>
      </c>
      <c r="Z439" s="2">
        <f t="shared" si="4"/>
        <v>44</v>
      </c>
      <c r="AA439" s="2">
        <f t="shared" si="4"/>
        <v>198</v>
      </c>
      <c r="AB439" s="2">
        <f t="shared" si="4"/>
        <v>284</v>
      </c>
      <c r="AC439" s="2">
        <f t="shared" si="4"/>
        <v>364</v>
      </c>
    </row>
    <row r="440" spans="1:29" hidden="1" x14ac:dyDescent="0.3">
      <c r="V440" t="s">
        <v>15</v>
      </c>
      <c r="W440" s="2">
        <f>COUNTIF(W$2:W$434,"&gt;= 15")</f>
        <v>76</v>
      </c>
      <c r="X440" s="2">
        <f t="shared" ref="X440:AC440" si="5">COUNTIF(X$2:X$434,"&gt;= 15")</f>
        <v>139</v>
      </c>
      <c r="Y440" s="2">
        <f t="shared" si="5"/>
        <v>51</v>
      </c>
      <c r="Z440" s="2">
        <f t="shared" si="5"/>
        <v>11</v>
      </c>
      <c r="AA440" s="2">
        <f t="shared" si="5"/>
        <v>132</v>
      </c>
      <c r="AB440" s="2">
        <f t="shared" si="5"/>
        <v>203</v>
      </c>
      <c r="AC440" s="2">
        <f t="shared" si="5"/>
        <v>330</v>
      </c>
    </row>
    <row r="441" spans="1:29" hidden="1" x14ac:dyDescent="0.3">
      <c r="V441" t="s">
        <v>3</v>
      </c>
      <c r="W441" s="2">
        <f t="shared" ref="W441:AC441" si="6">COUNTIF(W$2:W$434,"&gt;= 25")</f>
        <v>38</v>
      </c>
      <c r="X441" s="2">
        <f t="shared" si="6"/>
        <v>99</v>
      </c>
      <c r="Y441" s="2">
        <f t="shared" si="6"/>
        <v>13</v>
      </c>
      <c r="Z441" s="2">
        <f t="shared" si="6"/>
        <v>0</v>
      </c>
      <c r="AA441" s="2">
        <f t="shared" si="6"/>
        <v>99</v>
      </c>
      <c r="AB441" s="2">
        <f t="shared" si="6"/>
        <v>106</v>
      </c>
      <c r="AC441" s="2">
        <f t="shared" si="6"/>
        <v>243</v>
      </c>
    </row>
    <row r="442" spans="1:29" hidden="1" x14ac:dyDescent="0.3">
      <c r="V442" t="s">
        <v>4</v>
      </c>
      <c r="W442" s="2">
        <f t="shared" ref="W442:AC442" si="7">COUNTIF(W$2:W$434,"&gt;= 35")</f>
        <v>13</v>
      </c>
      <c r="X442" s="2">
        <f t="shared" si="7"/>
        <v>63</v>
      </c>
      <c r="Y442" s="2">
        <f t="shared" si="7"/>
        <v>4</v>
      </c>
      <c r="Z442" s="2">
        <f t="shared" si="7"/>
        <v>0</v>
      </c>
      <c r="AA442" s="2">
        <f t="shared" si="7"/>
        <v>69</v>
      </c>
      <c r="AB442" s="2">
        <f t="shared" si="7"/>
        <v>52</v>
      </c>
      <c r="AC442" s="2">
        <f t="shared" si="7"/>
        <v>154</v>
      </c>
    </row>
    <row r="443" spans="1:29" hidden="1" x14ac:dyDescent="0.3">
      <c r="V443" t="s">
        <v>5</v>
      </c>
      <c r="W443" s="2">
        <f t="shared" ref="W443:AC443" si="8">COUNTIF(W$2:W$434,"&gt;= 45")</f>
        <v>7</v>
      </c>
      <c r="X443" s="2">
        <f t="shared" si="8"/>
        <v>32</v>
      </c>
      <c r="Y443" s="2">
        <f t="shared" si="8"/>
        <v>1</v>
      </c>
      <c r="Z443" s="2">
        <f t="shared" si="8"/>
        <v>0</v>
      </c>
      <c r="AA443" s="2">
        <f t="shared" si="8"/>
        <v>47</v>
      </c>
      <c r="AB443" s="2">
        <f t="shared" si="8"/>
        <v>23</v>
      </c>
      <c r="AC443" s="2">
        <f t="shared" si="8"/>
        <v>95</v>
      </c>
    </row>
    <row r="444" spans="1:29" hidden="1" x14ac:dyDescent="0.3">
      <c r="V444" t="s">
        <v>6</v>
      </c>
      <c r="W444" s="2">
        <f t="shared" ref="W444:AC444" si="9">COUNTIF(W$2:W$434,"&gt;= 55")</f>
        <v>4</v>
      </c>
      <c r="X444" s="2">
        <f t="shared" si="9"/>
        <v>14</v>
      </c>
      <c r="Y444" s="2">
        <f t="shared" si="9"/>
        <v>0</v>
      </c>
      <c r="Z444" s="2">
        <f t="shared" si="9"/>
        <v>0</v>
      </c>
      <c r="AA444" s="2">
        <f t="shared" si="9"/>
        <v>29</v>
      </c>
      <c r="AB444" s="2">
        <f t="shared" si="9"/>
        <v>4</v>
      </c>
      <c r="AC444" s="2">
        <f t="shared" si="9"/>
        <v>54</v>
      </c>
    </row>
    <row r="445" spans="1:29" hidden="1" x14ac:dyDescent="0.3">
      <c r="V445" t="s">
        <v>7</v>
      </c>
      <c r="W445" s="2">
        <f t="shared" ref="W445:AC445" si="10">COUNTIF(W$2:W$434,"&gt;= 65")</f>
        <v>0</v>
      </c>
      <c r="X445" s="2">
        <f t="shared" si="10"/>
        <v>3</v>
      </c>
      <c r="Y445" s="2">
        <f t="shared" si="10"/>
        <v>0</v>
      </c>
      <c r="Z445" s="2">
        <f t="shared" si="10"/>
        <v>0</v>
      </c>
      <c r="AA445" s="2">
        <f t="shared" si="10"/>
        <v>11</v>
      </c>
      <c r="AB445" s="2">
        <f t="shared" si="10"/>
        <v>1</v>
      </c>
      <c r="AC445" s="2">
        <f t="shared" si="10"/>
        <v>21</v>
      </c>
    </row>
    <row r="446" spans="1:29" hidden="1" x14ac:dyDescent="0.3">
      <c r="V446" t="s">
        <v>8</v>
      </c>
      <c r="W446" s="2">
        <f t="shared" ref="W446:AC446" si="11">COUNTIF(W$2:W$434,"&gt;= 75")</f>
        <v>0</v>
      </c>
      <c r="X446" s="2">
        <f t="shared" si="11"/>
        <v>1</v>
      </c>
      <c r="Y446" s="2">
        <f t="shared" si="11"/>
        <v>0</v>
      </c>
      <c r="Z446" s="2">
        <f t="shared" si="11"/>
        <v>0</v>
      </c>
      <c r="AA446" s="2">
        <f t="shared" si="11"/>
        <v>2</v>
      </c>
      <c r="AB446" s="2">
        <f t="shared" si="11"/>
        <v>0</v>
      </c>
      <c r="AC446" s="2">
        <f t="shared" si="11"/>
        <v>4</v>
      </c>
    </row>
    <row r="447" spans="1:29" x14ac:dyDescent="0.3">
      <c r="V447" s="17" t="s">
        <v>10</v>
      </c>
      <c r="W447" s="18">
        <f>W435/(432-W437)</f>
        <v>9.0390987080103038</v>
      </c>
      <c r="X447" s="18">
        <f t="shared" ref="X447:AC447" si="12">X435/(432-X437)</f>
        <v>15.766256330749339</v>
      </c>
      <c r="Y447" s="18">
        <f t="shared" si="12"/>
        <v>7.9036631090487175</v>
      </c>
      <c r="Z447" s="18">
        <f t="shared" si="12"/>
        <v>4.48574199535964</v>
      </c>
      <c r="AA447" s="18">
        <f t="shared" si="12"/>
        <v>16.063264037122977</v>
      </c>
      <c r="AB447" s="18">
        <f t="shared" si="12"/>
        <v>17.055486774942004</v>
      </c>
      <c r="AC447" s="18">
        <f t="shared" si="12"/>
        <v>30.045146296296281</v>
      </c>
    </row>
    <row r="448" spans="1:29" x14ac:dyDescent="0.3">
      <c r="V448" s="3" t="s">
        <v>16</v>
      </c>
      <c r="W448" s="10">
        <f>W$439/W$438</f>
        <v>0.31958762886597936</v>
      </c>
      <c r="X448" s="10">
        <f t="shared" ref="X448:AC448" si="13">X$439/X$438</f>
        <v>0.47422680412371132</v>
      </c>
      <c r="Y448" s="10">
        <f t="shared" si="13"/>
        <v>0.30787037037037035</v>
      </c>
      <c r="Z448" s="10">
        <f t="shared" si="13"/>
        <v>0.10185185185185185</v>
      </c>
      <c r="AA448" s="10">
        <f t="shared" si="13"/>
        <v>0.45833333333333331</v>
      </c>
      <c r="AB448" s="10">
        <f t="shared" si="13"/>
        <v>0.65740740740740744</v>
      </c>
      <c r="AC448" s="10">
        <f t="shared" si="13"/>
        <v>0.84064665127020788</v>
      </c>
    </row>
    <row r="449" spans="22:29" x14ac:dyDescent="0.3">
      <c r="V449" s="3" t="s">
        <v>17</v>
      </c>
      <c r="W449" s="10">
        <f>W$440/W$438</f>
        <v>0.19587628865979381</v>
      </c>
      <c r="X449" s="10">
        <f t="shared" ref="X449:AC449" si="14">X$440/X$438</f>
        <v>0.35824742268041238</v>
      </c>
      <c r="Y449" s="10">
        <f t="shared" si="14"/>
        <v>0.11805555555555555</v>
      </c>
      <c r="Z449" s="10">
        <f t="shared" si="14"/>
        <v>2.5462962962962962E-2</v>
      </c>
      <c r="AA449" s="10">
        <f t="shared" si="14"/>
        <v>0.30555555555555558</v>
      </c>
      <c r="AB449" s="10">
        <f t="shared" si="14"/>
        <v>0.46990740740740738</v>
      </c>
      <c r="AC449" s="10">
        <f t="shared" si="14"/>
        <v>0.76212471131639725</v>
      </c>
    </row>
    <row r="450" spans="22:29" x14ac:dyDescent="0.3">
      <c r="V450" s="4" t="s">
        <v>18</v>
      </c>
      <c r="W450" s="11">
        <f>W$441/W$438</f>
        <v>9.7938144329896906E-2</v>
      </c>
      <c r="X450" s="11">
        <f t="shared" ref="X450:AC450" si="15">X$441/X$438</f>
        <v>0.25515463917525771</v>
      </c>
      <c r="Y450" s="11">
        <f t="shared" si="15"/>
        <v>3.0092592592592591E-2</v>
      </c>
      <c r="Z450" s="11">
        <f t="shared" si="15"/>
        <v>0</v>
      </c>
      <c r="AA450" s="11">
        <f t="shared" si="15"/>
        <v>0.22916666666666666</v>
      </c>
      <c r="AB450" s="11">
        <f t="shared" si="15"/>
        <v>0.24537037037037038</v>
      </c>
      <c r="AC450" s="11">
        <f t="shared" si="15"/>
        <v>0.56120092378752884</v>
      </c>
    </row>
    <row r="451" spans="22:29" x14ac:dyDescent="0.3">
      <c r="V451" s="5" t="s">
        <v>19</v>
      </c>
      <c r="W451" s="12">
        <f>W$442/W$438</f>
        <v>3.3505154639175257E-2</v>
      </c>
      <c r="X451" s="12">
        <f t="shared" ref="X451:AC451" si="16">X$442/X$438</f>
        <v>0.16237113402061856</v>
      </c>
      <c r="Y451" s="12">
        <f t="shared" si="16"/>
        <v>9.2592592592592587E-3</v>
      </c>
      <c r="Z451" s="12">
        <f t="shared" si="16"/>
        <v>0</v>
      </c>
      <c r="AA451" s="12">
        <f t="shared" si="16"/>
        <v>0.15972222222222221</v>
      </c>
      <c r="AB451" s="12">
        <f t="shared" si="16"/>
        <v>0.12037037037037036</v>
      </c>
      <c r="AC451" s="12">
        <f t="shared" si="16"/>
        <v>0.35565819861431869</v>
      </c>
    </row>
    <row r="452" spans="22:29" x14ac:dyDescent="0.3">
      <c r="V452" s="6" t="s">
        <v>20</v>
      </c>
      <c r="W452" s="13">
        <f>W$443/W$438</f>
        <v>1.804123711340206E-2</v>
      </c>
      <c r="X452" s="13">
        <f t="shared" ref="X452:AC452" si="17">X$443/X$438</f>
        <v>8.247422680412371E-2</v>
      </c>
      <c r="Y452" s="13">
        <f t="shared" si="17"/>
        <v>2.3148148148148147E-3</v>
      </c>
      <c r="Z452" s="13">
        <f t="shared" si="17"/>
        <v>0</v>
      </c>
      <c r="AA452" s="13">
        <f t="shared" si="17"/>
        <v>0.10879629629629629</v>
      </c>
      <c r="AB452" s="13">
        <f t="shared" si="17"/>
        <v>5.3240740740740741E-2</v>
      </c>
      <c r="AC452" s="13">
        <f t="shared" si="17"/>
        <v>0.21939953810623555</v>
      </c>
    </row>
    <row r="453" spans="22:29" x14ac:dyDescent="0.3">
      <c r="V453" s="9" t="s">
        <v>21</v>
      </c>
      <c r="W453" s="14">
        <f>W$444/W$438</f>
        <v>1.0309278350515464E-2</v>
      </c>
      <c r="X453" s="14">
        <f t="shared" ref="X453:AC453" si="18">X$444/X$438</f>
        <v>3.608247422680412E-2</v>
      </c>
      <c r="Y453" s="14">
        <f t="shared" si="18"/>
        <v>0</v>
      </c>
      <c r="Z453" s="14">
        <f t="shared" si="18"/>
        <v>0</v>
      </c>
      <c r="AA453" s="14">
        <f t="shared" si="18"/>
        <v>6.7129629629629636E-2</v>
      </c>
      <c r="AB453" s="14">
        <f t="shared" si="18"/>
        <v>9.2592592592592587E-3</v>
      </c>
      <c r="AC453" s="14">
        <f t="shared" si="18"/>
        <v>0.12471131639722864</v>
      </c>
    </row>
    <row r="454" spans="22:29" x14ac:dyDescent="0.3">
      <c r="V454" s="7" t="s">
        <v>22</v>
      </c>
      <c r="W454" s="15">
        <f>W$445/W$438</f>
        <v>0</v>
      </c>
      <c r="X454" s="15">
        <f t="shared" ref="X454:AC454" si="19">X$445/X$438</f>
        <v>7.7319587628865982E-3</v>
      </c>
      <c r="Y454" s="15">
        <f t="shared" si="19"/>
        <v>0</v>
      </c>
      <c r="Z454" s="15">
        <f t="shared" si="19"/>
        <v>0</v>
      </c>
      <c r="AA454" s="15">
        <f t="shared" si="19"/>
        <v>2.5462962962962962E-2</v>
      </c>
      <c r="AB454" s="15">
        <f t="shared" si="19"/>
        <v>2.3148148148148147E-3</v>
      </c>
      <c r="AC454" s="15">
        <f t="shared" si="19"/>
        <v>4.8498845265588918E-2</v>
      </c>
    </row>
    <row r="455" spans="22:29" x14ac:dyDescent="0.3">
      <c r="V455" s="8" t="s">
        <v>23</v>
      </c>
      <c r="W455" s="16">
        <f>W$446/W$438</f>
        <v>0</v>
      </c>
      <c r="X455" s="16">
        <f t="shared" ref="X455:AC455" si="20">X$446/X$438</f>
        <v>2.5773195876288659E-3</v>
      </c>
      <c r="Y455" s="16">
        <f t="shared" si="20"/>
        <v>0</v>
      </c>
      <c r="Z455" s="16">
        <f t="shared" si="20"/>
        <v>0</v>
      </c>
      <c r="AA455" s="16">
        <f t="shared" si="20"/>
        <v>4.6296296296296294E-3</v>
      </c>
      <c r="AB455" s="16">
        <f t="shared" si="20"/>
        <v>0</v>
      </c>
      <c r="AC455" s="16">
        <f t="shared" si="20"/>
        <v>9.2378752886836026E-3</v>
      </c>
    </row>
    <row r="456" spans="22:29" x14ac:dyDescent="0.3">
      <c r="W456" s="19" t="str">
        <f>W1</f>
        <v>Big Lagoon Outside A</v>
      </c>
      <c r="X456" s="19" t="str">
        <f t="shared" ref="X456:AC456" si="21">X1</f>
        <v>Rainbow Lane A</v>
      </c>
      <c r="Y456" s="19" t="str">
        <f t="shared" si="21"/>
        <v>RCM Outside A</v>
      </c>
      <c r="Z456" s="19" t="str">
        <f t="shared" si="21"/>
        <v>NC#128_Loleta_Wiyot Tribe A</v>
      </c>
      <c r="AA456" s="19" t="str">
        <f t="shared" si="21"/>
        <v>NC#159_Fieldbrook_Fieldbrook ES A</v>
      </c>
      <c r="AB456" s="19" t="str">
        <f t="shared" si="21"/>
        <v>SAFE-BLR-02 A</v>
      </c>
      <c r="AC456" s="19" t="str">
        <f t="shared" si="21"/>
        <v>Willow Creek, California A</v>
      </c>
    </row>
    <row r="457" spans="22:29" x14ac:dyDescent="0.3">
      <c r="W457" t="s">
        <v>11</v>
      </c>
      <c r="X457" t="s">
        <v>11</v>
      </c>
      <c r="Y457" t="s">
        <v>11</v>
      </c>
      <c r="Z457" t="s">
        <v>11</v>
      </c>
      <c r="AA457" t="s">
        <v>11</v>
      </c>
      <c r="AB457" t="s">
        <v>11</v>
      </c>
      <c r="AC457" t="s">
        <v>11</v>
      </c>
    </row>
    <row r="458" spans="22:29" x14ac:dyDescent="0.3">
      <c r="V458" t="s">
        <v>12</v>
      </c>
      <c r="W458" s="20">
        <v>1</v>
      </c>
      <c r="X458" s="20">
        <f>W458+1</f>
        <v>2</v>
      </c>
      <c r="Y458" s="20">
        <f t="shared" ref="Y458:AC458" si="22">X458+1</f>
        <v>3</v>
      </c>
      <c r="Z458" s="20">
        <f t="shared" si="22"/>
        <v>4</v>
      </c>
      <c r="AA458" s="20">
        <f t="shared" si="22"/>
        <v>5</v>
      </c>
      <c r="AB458" s="20">
        <f t="shared" si="22"/>
        <v>6</v>
      </c>
      <c r="AC458" s="20">
        <f t="shared" si="22"/>
        <v>7</v>
      </c>
    </row>
    <row r="459" spans="22:29" x14ac:dyDescent="0.3">
      <c r="V459" t="s">
        <v>30</v>
      </c>
    </row>
    <row r="467" spans="23:23" x14ac:dyDescent="0.3">
      <c r="W467" t="str">
        <f>IF(B468&lt;&gt;"", (B468*0.514)+1.8304,"")</f>
        <v/>
      </c>
    </row>
    <row r="468" spans="23:23" x14ac:dyDescent="0.3">
      <c r="W468" t="str">
        <f>IF(B469&lt;&gt;"", (B469*0.514)+1.8304,"")</f>
        <v/>
      </c>
    </row>
    <row r="469" spans="23:23" x14ac:dyDescent="0.3">
      <c r="W469" t="str">
        <f>IF(B470&lt;&gt;"", (B470*0.514)+1.8304,"")</f>
        <v/>
      </c>
    </row>
    <row r="470" spans="23:23" x14ac:dyDescent="0.3">
      <c r="W470" t="str">
        <f>IF(B471&lt;&gt;"", (B471*0.514)+1.8304,"")</f>
        <v/>
      </c>
    </row>
  </sheetData>
  <conditionalFormatting sqref="W447:AC447">
    <cfRule type="cellIs" dxfId="1" priority="1" operator="greaterThan">
      <formula>25</formula>
    </cfRule>
    <cfRule type="cellIs" dxfId="0" priority="2" operator="greaterThan"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Karr</dc:creator>
  <cp:lastModifiedBy>Linda Karr</cp:lastModifiedBy>
  <dcterms:created xsi:type="dcterms:W3CDTF">2015-06-05T18:19:34Z</dcterms:created>
  <dcterms:modified xsi:type="dcterms:W3CDTF">2024-03-06T15:32:36Z</dcterms:modified>
</cp:coreProperties>
</file>