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isode 56Xj Coast to Coast\Episode 56XjA Dane County\"/>
    </mc:Choice>
  </mc:AlternateContent>
  <xr:revisionPtr revIDLastSave="0" documentId="13_ncr:1_{88E2F0AE-76DA-4B06-AF3E-7BBCB5C0B6A2}" xr6:coauthVersionLast="47" xr6:coauthVersionMax="47" xr10:uidLastSave="{00000000-0000-0000-0000-000000000000}"/>
  <bookViews>
    <workbookView xWindow="-108" yWindow="-108" windowWidth="23256" windowHeight="12456" xr2:uid="{3EE26414-C4DC-4740-9382-D62372E9CBD8}"/>
  </bookViews>
  <sheets>
    <sheet name="1 us-epa-pm25-aqi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" i="1" l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F4" i="1"/>
  <c r="AQ3" i="1"/>
  <c r="AP3" i="1"/>
  <c r="AO3" i="1"/>
  <c r="AN3" i="1"/>
  <c r="AM3" i="1"/>
  <c r="AL3" i="1"/>
  <c r="AK3" i="1"/>
  <c r="AJ3" i="1"/>
  <c r="AI3" i="1"/>
  <c r="AH3" i="1"/>
  <c r="AG3" i="1"/>
  <c r="AF3" i="1"/>
  <c r="AQ2" i="1"/>
  <c r="AP2" i="1"/>
  <c r="AO2" i="1"/>
  <c r="AN2" i="1"/>
  <c r="AM2" i="1"/>
  <c r="AL2" i="1"/>
  <c r="AK2" i="1"/>
  <c r="AQ1" i="1"/>
  <c r="AP1" i="1"/>
  <c r="AO1" i="1"/>
  <c r="AN1" i="1"/>
  <c r="AM1" i="1"/>
  <c r="AL1" i="1"/>
  <c r="AK1" i="1"/>
  <c r="T4" i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E3" i="1"/>
  <c r="AD3" i="1"/>
  <c r="AC3" i="1"/>
  <c r="AB3" i="1"/>
  <c r="AA3" i="1"/>
  <c r="Z3" i="1"/>
  <c r="Y3" i="1"/>
  <c r="X3" i="1"/>
  <c r="W3" i="1"/>
  <c r="V3" i="1"/>
  <c r="U3" i="1"/>
  <c r="T3" i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C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B3" i="1"/>
</calcChain>
</file>

<file path=xl/sharedStrings.xml><?xml version="1.0" encoding="utf-8"?>
<sst xmlns="http://schemas.openxmlformats.org/spreadsheetml/2006/main" count="86" uniqueCount="45">
  <si>
    <t>DateTime</t>
  </si>
  <si>
    <t>Viroqua A</t>
  </si>
  <si>
    <t>Hillsboro A</t>
  </si>
  <si>
    <t>Columbia County Public Health - Portage A</t>
  </si>
  <si>
    <t>APT-HILL A</t>
  </si>
  <si>
    <t>Daniel A</t>
  </si>
  <si>
    <t>Turner A</t>
  </si>
  <si>
    <t>Griffin A</t>
  </si>
  <si>
    <t>Hickory Hills A</t>
  </si>
  <si>
    <t>LAWD3 A</t>
  </si>
  <si>
    <t>Stoughton, WI A</t>
  </si>
  <si>
    <t>43.048414707517445 A</t>
  </si>
  <si>
    <t>Wholly Rooted Farm A</t>
  </si>
  <si>
    <t>30 A</t>
  </si>
  <si>
    <t>Faircrest A</t>
  </si>
  <si>
    <t>Lacy Heights A</t>
  </si>
  <si>
    <t>Irvington Hope A</t>
  </si>
  <si>
    <t>LAWD6 A</t>
  </si>
  <si>
    <t>Miami, Wisconsin A</t>
  </si>
  <si>
    <t>LAWD5 A</t>
  </si>
  <si>
    <t>950 Clarence Ct A</t>
  </si>
  <si>
    <t>Dudgeon-Monroe A</t>
  </si>
  <si>
    <t>Shorewood Hills A</t>
  </si>
  <si>
    <t>CCB room 115 A</t>
  </si>
  <si>
    <t>MNA WilMar Location A</t>
  </si>
  <si>
    <t>LAWD4 A</t>
  </si>
  <si>
    <t>PA_01 A</t>
  </si>
  <si>
    <t>GoPackOutside A</t>
  </si>
  <si>
    <t>9 N. Third A</t>
  </si>
  <si>
    <t>Elinor and Gary A</t>
  </si>
  <si>
    <t>SASY1A A</t>
  </si>
  <si>
    <t>Elmside Circle Park A</t>
  </si>
  <si>
    <t>Sasy7a A</t>
  </si>
  <si>
    <t>SASY 3b A</t>
  </si>
  <si>
    <t>ROC5150 A</t>
  </si>
  <si>
    <t>Merrill Community Center A</t>
  </si>
  <si>
    <t>PA times .514 plus 1.8304</t>
  </si>
  <si>
    <t>monitor number</t>
  </si>
  <si>
    <t>municipality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</si>
  <si>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</si>
  <si>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</si>
  <si>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</si>
  <si>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>Month of August 2024</t>
  </si>
  <si>
    <t>Dane County WI area</t>
  </si>
  <si>
    <t xml:space="preserve">Episode 56XjA Month Wisconsin, Dane County area north to Viroqua south to Beloit September 1, 2024, For August 2024, monthly Average PM2.5 from PurpleAir monitors downloaded. 9 micrograms per cubic meter is above EPA NAAQS annual "safe" limits.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</si>
</sst>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22" fontId="0" fillId="0" borderId="10" xfId="0" applyNumberFormat="1" applyBorder="1"/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da\Documents\RAWSEP\Episode%2056Xj%20Coast%20to%20Coast\Episode%2056XjA%20Dane%20County\3%20us-epa-pm25-aqi.xlsx" TargetMode="External"/><Relationship Id="rId1" Type="http://schemas.openxmlformats.org/officeDocument/2006/relationships/externalLinkPath" Target="3%20us-epa-pm25-aq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 us-epa-pm25-aqi"/>
    </sheetNames>
    <sheetDataSet>
      <sheetData sheetId="0">
        <row r="1">
          <cell r="B1" t="str">
            <v>Beloit Memorial High School A</v>
          </cell>
          <cell r="C1" t="str">
            <v>Beloit College A</v>
          </cell>
          <cell r="D1" t="str">
            <v>GS703 A</v>
          </cell>
          <cell r="E1" t="str">
            <v>Nature at the Confluence A</v>
          </cell>
          <cell r="F1" t="str">
            <v>Glacial Crest A</v>
          </cell>
          <cell r="G1" t="str">
            <v>Eagle Spring Lake A</v>
          </cell>
          <cell r="H1" t="str">
            <v>Fontana, WI A</v>
          </cell>
        </row>
        <row r="2">
          <cell r="B2">
            <v>21</v>
          </cell>
          <cell r="C2">
            <v>50</v>
          </cell>
          <cell r="D2">
            <v>22</v>
          </cell>
          <cell r="E2">
            <v>52</v>
          </cell>
          <cell r="F2">
            <v>36</v>
          </cell>
          <cell r="G2">
            <v>53</v>
          </cell>
          <cell r="H2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4C60F-3FC9-42A7-84F4-8AB0C71D4D80}">
  <dimension ref="A1:AQ10"/>
  <sheetViews>
    <sheetView tabSelected="1" workbookViewId="0">
      <selection sqref="A1:AL1048576"/>
    </sheetView>
  </sheetViews>
  <sheetFormatPr defaultRowHeight="14.4" x14ac:dyDescent="0.3"/>
  <cols>
    <col min="1" max="1" width="22" customWidth="1"/>
    <col min="2" max="37" width="8.88671875" customWidth="1"/>
  </cols>
  <sheetData>
    <row r="1" spans="1:4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tr">
        <f>'[1]3 us-epa-pm25-aqi'!B1</f>
        <v>Beloit Memorial High School A</v>
      </c>
      <c r="AL1" s="1" t="str">
        <f>'[1]3 us-epa-pm25-aqi'!C1</f>
        <v>Beloit College A</v>
      </c>
      <c r="AM1" s="1" t="str">
        <f>'[1]3 us-epa-pm25-aqi'!D1</f>
        <v>GS703 A</v>
      </c>
      <c r="AN1" s="1" t="str">
        <f>'[1]3 us-epa-pm25-aqi'!E1</f>
        <v>Nature at the Confluence A</v>
      </c>
      <c r="AO1" s="1" t="str">
        <f>'[1]3 us-epa-pm25-aqi'!F1</f>
        <v>Glacial Crest A</v>
      </c>
      <c r="AP1" s="1" t="str">
        <f>'[1]3 us-epa-pm25-aqi'!G1</f>
        <v>Eagle Spring Lake A</v>
      </c>
      <c r="AQ1" s="1" t="str">
        <f>'[1]3 us-epa-pm25-aqi'!H1</f>
        <v>Fontana, WI A</v>
      </c>
    </row>
    <row r="2" spans="1:43" x14ac:dyDescent="0.3">
      <c r="A2" s="2" t="s">
        <v>42</v>
      </c>
      <c r="B2" s="1">
        <v>49</v>
      </c>
      <c r="C2" s="1">
        <v>48</v>
      </c>
      <c r="D2" s="1">
        <v>53</v>
      </c>
      <c r="E2" s="1">
        <v>45</v>
      </c>
      <c r="F2" s="1">
        <v>45</v>
      </c>
      <c r="G2" s="1">
        <v>52</v>
      </c>
      <c r="H2" s="1">
        <v>15</v>
      </c>
      <c r="I2" s="1">
        <v>36</v>
      </c>
      <c r="J2" s="1">
        <v>52</v>
      </c>
      <c r="K2" s="1">
        <v>43</v>
      </c>
      <c r="L2" s="1">
        <v>54</v>
      </c>
      <c r="M2" s="1">
        <v>54</v>
      </c>
      <c r="N2" s="1">
        <v>7</v>
      </c>
      <c r="O2" s="1">
        <v>49</v>
      </c>
      <c r="P2" s="1">
        <v>43</v>
      </c>
      <c r="Q2" s="1">
        <v>44</v>
      </c>
      <c r="R2" s="1">
        <v>54</v>
      </c>
      <c r="S2" s="1">
        <v>15</v>
      </c>
      <c r="T2" s="1">
        <v>48</v>
      </c>
      <c r="U2" s="1">
        <v>52</v>
      </c>
      <c r="V2" s="1">
        <v>53</v>
      </c>
      <c r="W2" s="1">
        <v>48</v>
      </c>
      <c r="X2" s="1">
        <v>7</v>
      </c>
      <c r="Y2" s="1">
        <v>40</v>
      </c>
      <c r="Z2" s="1">
        <v>45</v>
      </c>
      <c r="AA2" s="1">
        <v>2</v>
      </c>
      <c r="AB2" s="1">
        <v>46</v>
      </c>
      <c r="AC2" s="1">
        <v>51</v>
      </c>
      <c r="AD2" s="1">
        <v>54</v>
      </c>
      <c r="AE2" s="1">
        <v>46</v>
      </c>
      <c r="AF2" s="1">
        <v>48</v>
      </c>
      <c r="AG2" s="1">
        <v>30</v>
      </c>
      <c r="AH2" s="1">
        <v>47</v>
      </c>
      <c r="AI2" s="1">
        <v>43</v>
      </c>
      <c r="AJ2" s="1">
        <v>56</v>
      </c>
      <c r="AK2" s="1">
        <f>'[1]3 us-epa-pm25-aqi'!B2</f>
        <v>21</v>
      </c>
      <c r="AL2" s="1">
        <f>'[1]3 us-epa-pm25-aqi'!C2</f>
        <v>50</v>
      </c>
      <c r="AM2" s="1">
        <f>'[1]3 us-epa-pm25-aqi'!D2</f>
        <v>22</v>
      </c>
      <c r="AN2" s="1">
        <f>'[1]3 us-epa-pm25-aqi'!E2</f>
        <v>52</v>
      </c>
      <c r="AO2" s="1">
        <f>'[1]3 us-epa-pm25-aqi'!F2</f>
        <v>36</v>
      </c>
      <c r="AP2" s="1">
        <f>'[1]3 us-epa-pm25-aqi'!G2</f>
        <v>53</v>
      </c>
      <c r="AQ2" s="1">
        <f>'[1]3 us-epa-pm25-aqi'!H2</f>
        <v>55</v>
      </c>
    </row>
    <row r="3" spans="1:43" x14ac:dyDescent="0.3">
      <c r="A3" s="1" t="s">
        <v>36</v>
      </c>
      <c r="B3" s="3">
        <f>(B2*0.514)+1.8304</f>
        <v>27.016400000000001</v>
      </c>
      <c r="C3" s="3">
        <f t="shared" ref="C3:AQ3" si="0">(C2*0.514)+1.8304</f>
        <v>26.502400000000002</v>
      </c>
      <c r="D3" s="3">
        <f t="shared" si="0"/>
        <v>29.072400000000002</v>
      </c>
      <c r="E3" s="3">
        <f t="shared" si="0"/>
        <v>24.9604</v>
      </c>
      <c r="F3" s="3">
        <f t="shared" si="0"/>
        <v>24.9604</v>
      </c>
      <c r="G3" s="3">
        <f t="shared" si="0"/>
        <v>28.558400000000002</v>
      </c>
      <c r="H3" s="3">
        <f t="shared" si="0"/>
        <v>9.5404</v>
      </c>
      <c r="I3" s="3">
        <f t="shared" si="0"/>
        <v>20.334400000000002</v>
      </c>
      <c r="J3" s="3">
        <f t="shared" si="0"/>
        <v>28.558400000000002</v>
      </c>
      <c r="K3" s="3">
        <f t="shared" si="0"/>
        <v>23.932400000000001</v>
      </c>
      <c r="L3" s="3">
        <f t="shared" si="0"/>
        <v>29.586400000000001</v>
      </c>
      <c r="M3" s="3">
        <f t="shared" si="0"/>
        <v>29.586400000000001</v>
      </c>
      <c r="N3" s="3">
        <f t="shared" si="0"/>
        <v>5.4283999999999999</v>
      </c>
      <c r="O3" s="3">
        <f t="shared" si="0"/>
        <v>27.016400000000001</v>
      </c>
      <c r="P3" s="3">
        <f t="shared" si="0"/>
        <v>23.932400000000001</v>
      </c>
      <c r="Q3" s="3">
        <f t="shared" si="0"/>
        <v>24.446400000000001</v>
      </c>
      <c r="R3" s="3">
        <f t="shared" si="0"/>
        <v>29.586400000000001</v>
      </c>
      <c r="S3" s="3">
        <f t="shared" si="0"/>
        <v>9.5404</v>
      </c>
      <c r="T3" s="3">
        <f t="shared" si="0"/>
        <v>26.502400000000002</v>
      </c>
      <c r="U3" s="3">
        <f t="shared" si="0"/>
        <v>28.558400000000002</v>
      </c>
      <c r="V3" s="3">
        <f t="shared" si="0"/>
        <v>29.072400000000002</v>
      </c>
      <c r="W3" s="3">
        <f t="shared" si="0"/>
        <v>26.502400000000002</v>
      </c>
      <c r="X3" s="3">
        <f t="shared" si="0"/>
        <v>5.4283999999999999</v>
      </c>
      <c r="Y3" s="3">
        <f t="shared" si="0"/>
        <v>22.390400000000003</v>
      </c>
      <c r="Z3" s="3">
        <f t="shared" si="0"/>
        <v>24.9604</v>
      </c>
      <c r="AA3" s="3">
        <f t="shared" si="0"/>
        <v>2.8584000000000001</v>
      </c>
      <c r="AB3" s="3">
        <f t="shared" si="0"/>
        <v>25.474400000000003</v>
      </c>
      <c r="AC3" s="3">
        <f t="shared" si="0"/>
        <v>28.044400000000003</v>
      </c>
      <c r="AD3" s="3">
        <f t="shared" si="0"/>
        <v>29.586400000000001</v>
      </c>
      <c r="AE3" s="3">
        <f t="shared" si="0"/>
        <v>25.474400000000003</v>
      </c>
      <c r="AF3" s="3">
        <f t="shared" si="0"/>
        <v>26.502400000000002</v>
      </c>
      <c r="AG3" s="3">
        <f t="shared" si="0"/>
        <v>17.250399999999999</v>
      </c>
      <c r="AH3" s="3">
        <f t="shared" si="0"/>
        <v>25.988400000000002</v>
      </c>
      <c r="AI3" s="3">
        <f t="shared" si="0"/>
        <v>23.932400000000001</v>
      </c>
      <c r="AJ3" s="3">
        <f t="shared" si="0"/>
        <v>30.6144</v>
      </c>
      <c r="AK3" s="3">
        <f t="shared" si="0"/>
        <v>12.624400000000001</v>
      </c>
      <c r="AL3" s="3">
        <f t="shared" si="0"/>
        <v>27.5304</v>
      </c>
      <c r="AM3" s="3">
        <f t="shared" si="0"/>
        <v>13.138400000000001</v>
      </c>
      <c r="AN3" s="3">
        <f t="shared" si="0"/>
        <v>28.558400000000002</v>
      </c>
      <c r="AO3" s="3">
        <f t="shared" si="0"/>
        <v>20.334400000000002</v>
      </c>
      <c r="AP3" s="3">
        <f t="shared" si="0"/>
        <v>29.072400000000002</v>
      </c>
      <c r="AQ3" s="3">
        <f t="shared" si="0"/>
        <v>30.1004</v>
      </c>
    </row>
    <row r="4" spans="1:43" x14ac:dyDescent="0.3">
      <c r="A4" s="1" t="s">
        <v>37</v>
      </c>
      <c r="B4" s="1">
        <v>1</v>
      </c>
      <c r="C4" s="1">
        <f>1+B4</f>
        <v>2</v>
      </c>
      <c r="D4" s="1">
        <f t="shared" ref="D4:AQ4" si="1">1+C4</f>
        <v>3</v>
      </c>
      <c r="E4" s="1">
        <f t="shared" si="1"/>
        <v>4</v>
      </c>
      <c r="F4" s="1">
        <f t="shared" si="1"/>
        <v>5</v>
      </c>
      <c r="G4" s="1">
        <f t="shared" si="1"/>
        <v>6</v>
      </c>
      <c r="H4" s="1">
        <f t="shared" si="1"/>
        <v>7</v>
      </c>
      <c r="I4" s="1">
        <f t="shared" si="1"/>
        <v>8</v>
      </c>
      <c r="J4" s="1">
        <f t="shared" si="1"/>
        <v>9</v>
      </c>
      <c r="K4" s="1">
        <f t="shared" si="1"/>
        <v>10</v>
      </c>
      <c r="L4" s="1">
        <f t="shared" si="1"/>
        <v>11</v>
      </c>
      <c r="M4" s="1">
        <f t="shared" si="1"/>
        <v>12</v>
      </c>
      <c r="N4" s="1">
        <f t="shared" si="1"/>
        <v>13</v>
      </c>
      <c r="O4" s="1">
        <f t="shared" si="1"/>
        <v>14</v>
      </c>
      <c r="P4" s="1">
        <f t="shared" si="1"/>
        <v>15</v>
      </c>
      <c r="Q4" s="1">
        <f t="shared" si="1"/>
        <v>16</v>
      </c>
      <c r="R4" s="1">
        <f t="shared" si="1"/>
        <v>17</v>
      </c>
      <c r="S4" s="1">
        <f t="shared" si="1"/>
        <v>18</v>
      </c>
      <c r="T4" s="1">
        <f t="shared" si="1"/>
        <v>19</v>
      </c>
      <c r="U4" s="1">
        <f t="shared" si="1"/>
        <v>20</v>
      </c>
      <c r="V4" s="1">
        <f t="shared" si="1"/>
        <v>21</v>
      </c>
      <c r="W4" s="1">
        <f t="shared" si="1"/>
        <v>22</v>
      </c>
      <c r="X4" s="1">
        <f t="shared" si="1"/>
        <v>23</v>
      </c>
      <c r="Y4" s="1">
        <f t="shared" si="1"/>
        <v>24</v>
      </c>
      <c r="Z4" s="1">
        <f t="shared" si="1"/>
        <v>25</v>
      </c>
      <c r="AA4" s="1">
        <f t="shared" si="1"/>
        <v>26</v>
      </c>
      <c r="AB4" s="1">
        <f t="shared" si="1"/>
        <v>27</v>
      </c>
      <c r="AC4" s="1">
        <f t="shared" si="1"/>
        <v>28</v>
      </c>
      <c r="AD4" s="1">
        <f t="shared" si="1"/>
        <v>29</v>
      </c>
      <c r="AE4" s="1">
        <f t="shared" si="1"/>
        <v>30</v>
      </c>
      <c r="AF4" s="1">
        <f t="shared" si="1"/>
        <v>31</v>
      </c>
      <c r="AG4" s="1">
        <f t="shared" si="1"/>
        <v>32</v>
      </c>
      <c r="AH4" s="1">
        <f t="shared" si="1"/>
        <v>33</v>
      </c>
      <c r="AI4" s="1">
        <f t="shared" si="1"/>
        <v>34</v>
      </c>
      <c r="AJ4" s="1">
        <f t="shared" si="1"/>
        <v>35</v>
      </c>
      <c r="AK4" s="1">
        <f t="shared" si="1"/>
        <v>36</v>
      </c>
      <c r="AL4" s="1">
        <f t="shared" si="1"/>
        <v>37</v>
      </c>
      <c r="AM4" s="1">
        <f t="shared" si="1"/>
        <v>38</v>
      </c>
      <c r="AN4" s="1">
        <f t="shared" si="1"/>
        <v>39</v>
      </c>
      <c r="AO4" s="1">
        <f t="shared" si="1"/>
        <v>40</v>
      </c>
      <c r="AP4" s="1">
        <f t="shared" si="1"/>
        <v>41</v>
      </c>
      <c r="AQ4" s="1">
        <f t="shared" si="1"/>
        <v>42</v>
      </c>
    </row>
    <row r="5" spans="1:43" x14ac:dyDescent="0.3">
      <c r="A5" s="1" t="s">
        <v>38</v>
      </c>
      <c r="B5" s="1" t="s">
        <v>43</v>
      </c>
      <c r="C5" s="1" t="s">
        <v>43</v>
      </c>
      <c r="D5" s="1" t="s">
        <v>43</v>
      </c>
      <c r="E5" s="1" t="s">
        <v>43</v>
      </c>
      <c r="F5" s="1" t="s">
        <v>43</v>
      </c>
      <c r="G5" s="1" t="s">
        <v>43</v>
      </c>
      <c r="H5" s="1" t="s">
        <v>43</v>
      </c>
      <c r="I5" s="1" t="s">
        <v>43</v>
      </c>
      <c r="J5" s="1" t="s">
        <v>43</v>
      </c>
      <c r="K5" s="1" t="s">
        <v>43</v>
      </c>
      <c r="L5" s="1" t="s">
        <v>43</v>
      </c>
      <c r="M5" s="1" t="s">
        <v>43</v>
      </c>
      <c r="N5" s="1" t="s">
        <v>43</v>
      </c>
      <c r="O5" s="1" t="s">
        <v>43</v>
      </c>
      <c r="P5" s="1" t="s">
        <v>43</v>
      </c>
      <c r="Q5" s="1" t="s">
        <v>43</v>
      </c>
      <c r="R5" s="1" t="s">
        <v>43</v>
      </c>
      <c r="S5" s="1" t="s">
        <v>43</v>
      </c>
      <c r="T5" s="1" t="s">
        <v>43</v>
      </c>
      <c r="U5" s="1" t="s">
        <v>43</v>
      </c>
      <c r="V5" s="1" t="s">
        <v>43</v>
      </c>
      <c r="W5" s="1" t="s">
        <v>43</v>
      </c>
      <c r="X5" s="1" t="s">
        <v>43</v>
      </c>
      <c r="Y5" s="1" t="s">
        <v>43</v>
      </c>
      <c r="Z5" s="1" t="s">
        <v>43</v>
      </c>
      <c r="AA5" s="1" t="s">
        <v>43</v>
      </c>
      <c r="AB5" s="1" t="s">
        <v>43</v>
      </c>
      <c r="AC5" s="1" t="s">
        <v>43</v>
      </c>
      <c r="AD5" s="1" t="s">
        <v>43</v>
      </c>
      <c r="AE5" s="1" t="s">
        <v>43</v>
      </c>
      <c r="AF5" s="1" t="s">
        <v>43</v>
      </c>
      <c r="AG5" s="1" t="s">
        <v>43</v>
      </c>
      <c r="AH5" s="1" t="s">
        <v>43</v>
      </c>
      <c r="AI5" s="1" t="s">
        <v>43</v>
      </c>
      <c r="AJ5" s="1" t="s">
        <v>43</v>
      </c>
      <c r="AK5" s="1" t="s">
        <v>43</v>
      </c>
      <c r="AL5" s="1" t="s">
        <v>43</v>
      </c>
      <c r="AM5" s="1" t="s">
        <v>43</v>
      </c>
      <c r="AN5" s="1" t="s">
        <v>43</v>
      </c>
      <c r="AO5" s="1" t="s">
        <v>43</v>
      </c>
      <c r="AP5" s="1" t="s">
        <v>43</v>
      </c>
      <c r="AQ5" s="1" t="s">
        <v>43</v>
      </c>
    </row>
    <row r="7" spans="1:43" x14ac:dyDescent="0.3">
      <c r="A7" t="s">
        <v>44</v>
      </c>
    </row>
    <row r="8" spans="1:43" x14ac:dyDescent="0.3">
      <c r="A8" t="s">
        <v>39</v>
      </c>
    </row>
    <row r="9" spans="1:43" x14ac:dyDescent="0.3">
      <c r="A9" t="s">
        <v>40</v>
      </c>
    </row>
    <row r="10" spans="1:43" x14ac:dyDescent="0.3">
      <c r="A10" t="s">
        <v>41</v>
      </c>
    </row>
  </sheetData>
  <conditionalFormatting sqref="B2:AQ3">
    <cfRule type="cellIs" dxfId="0" priority="1" operator="greaterThan">
      <formula>35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us-epa-pm25-aqi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2024-09-01T08:47:34Z</dcterms:created>
  <dcterms:modified xsi:type="dcterms:W3CDTF">2024-09-01T09:19:17Z</dcterms:modified>
</cp:coreProperties>
</file>