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linda\Documents\RAWSEP\Episode 57DG\Ep 57DGE Coast\Ep 57DGEA Dane County\"/>
    </mc:Choice>
  </mc:AlternateContent>
  <xr:revisionPtr revIDLastSave="0" documentId="13_ncr:1_{7D510CBF-736F-4088-A5CE-25D974A6C0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I4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C4" i="1"/>
  <c r="D4" i="1" s="1"/>
  <c r="E4" i="1" s="1"/>
  <c r="F4" i="1" s="1"/>
  <c r="G4" i="1" s="1"/>
  <c r="H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C3" i="1"/>
  <c r="D3" i="1"/>
  <c r="E3" i="1"/>
  <c r="F3" i="1"/>
  <c r="G3" i="1"/>
  <c r="H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B3" i="1"/>
</calcChain>
</file>

<file path=xl/sharedStrings.xml><?xml version="1.0" encoding="utf-8"?>
<sst xmlns="http://schemas.openxmlformats.org/spreadsheetml/2006/main" count="84" uniqueCount="63">
  <si>
    <t>Columbia County Public Health - Portage A</t>
  </si>
  <si>
    <t>Eagle Spring Lake A</t>
  </si>
  <si>
    <t>Glacial Crest A</t>
  </si>
  <si>
    <t>FORT HEALTHCARE A</t>
  </si>
  <si>
    <t>Stoughton, WI B</t>
  </si>
  <si>
    <t>43.048414707517445 A</t>
  </si>
  <si>
    <t>Wholly Rooted Farm A</t>
  </si>
  <si>
    <t>Griffin A</t>
  </si>
  <si>
    <t>LAWD3 B</t>
  </si>
  <si>
    <t>Verona 4.4 NNW A</t>
  </si>
  <si>
    <t>Hickory Hills A</t>
  </si>
  <si>
    <t>Daniel A</t>
  </si>
  <si>
    <t>Turner B</t>
  </si>
  <si>
    <t>APT-HILL A</t>
  </si>
  <si>
    <t>APT Touchstone A</t>
  </si>
  <si>
    <t>Columbus Wisconsin</t>
  </si>
  <si>
    <t>Mukwonago Wisconsin</t>
  </si>
  <si>
    <t>Whitewater Wisconsin</t>
  </si>
  <si>
    <t>Fort Atkinson Wisconsin</t>
  </si>
  <si>
    <t>Stoughton Wisconsin</t>
  </si>
  <si>
    <t>Lake Mills Wisconsin</t>
  </si>
  <si>
    <t>Deerfield Wisconsin</t>
  </si>
  <si>
    <t>Deforest Wisconsin</t>
  </si>
  <si>
    <t>Madison Wisconsin</t>
  </si>
  <si>
    <t>Verona Wisconsin</t>
  </si>
  <si>
    <t>Mount Horeb Wisconsin</t>
  </si>
  <si>
    <t>Black Earth Wisconsin</t>
  </si>
  <si>
    <t>Berry Wisconsin</t>
  </si>
  <si>
    <t>Spring Green Wisconsin</t>
  </si>
  <si>
    <t>Faircrest A</t>
  </si>
  <si>
    <t>Shorewood Hills A</t>
  </si>
  <si>
    <t>Dudgeon-Monroe B</t>
  </si>
  <si>
    <t>Emil st engineering 1st floor offices A</t>
  </si>
  <si>
    <t>Miami, Wisconsin A</t>
  </si>
  <si>
    <t>LAWD5 B</t>
  </si>
  <si>
    <t>950 Clarence Ct A</t>
  </si>
  <si>
    <t>The Domain A</t>
  </si>
  <si>
    <t>CCB room 115 B</t>
  </si>
  <si>
    <t>Orton Park B</t>
  </si>
  <si>
    <t>MNA WilMar Location B</t>
  </si>
  <si>
    <t>Rutledge B</t>
  </si>
  <si>
    <t>PA_01 A</t>
  </si>
  <si>
    <t>9 N. Third A</t>
  </si>
  <si>
    <t>Elinor and Gary B</t>
  </si>
  <si>
    <t>GoPackOutside A</t>
  </si>
  <si>
    <t>SASY 3b B</t>
  </si>
  <si>
    <t>SASY 6 B</t>
  </si>
  <si>
    <t>GoPackInside A</t>
  </si>
  <si>
    <t>Elmside Circle Park A</t>
  </si>
  <si>
    <t>SASY1A A</t>
  </si>
  <si>
    <t>Sasy7a B</t>
  </si>
  <si>
    <t>Monitor name</t>
  </si>
  <si>
    <t>PA times .514 plus 1.8304</t>
  </si>
  <si>
    <t>monitor number</t>
  </si>
  <si>
    <t>municipality</t>
  </si>
  <si>
    <t>Month of March 2025</t>
  </si>
  <si>
    <t xml:space="preserve">35 micrograms per cubic meter is above EPA PM2.5 NAAQS safe limits in a 24 hour period  EPA NAAQS is United States Environmental Protection Agency National Ambient Air Quality Standards </t>
  </si>
  <si>
    <t xml:space="preserve">World Health Organization W H O annual safe limits is 5 micrograms per cubic meter  The formula PA times 1.8304 is what the Wisconsin Department of Environmental Protection uses to smooth out PurpleAir data on maps </t>
  </si>
  <si>
    <t>Wood burning emits 90% PM2.5  particulate matter of 2.5 micrometer size, the perfect size to infiltrate the human lung  setting off a cascade of human health problems and early deaths</t>
  </si>
  <si>
    <t>Residents Against Wood Smoke Emission Particulates would like to hand out a PurpleAir PM2.5 monitor to any near neighbor of an inside residential wood burner whose wood smoke infiltrates their yards and sickens them</t>
  </si>
  <si>
    <t>Maple Bluff Wisconsin</t>
  </si>
  <si>
    <t>Shorewood Hills Wisconsin</t>
  </si>
  <si>
    <t>Episode 57DGEA Month Wisconsin Dane County Area April 1 2025 For March 2025  monthly Average PM2.5 from PurpleAir monitors downloaded. 9 micrograms per cubic meter is above EPA NAAQS annual safe limits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</si>
</sst>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wrapText="1"/>
    </xf>
    <xf numFmtId="22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1" fontId="0" fillId="0" borderId="1" xfId="0" applyNumberFormat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tabSelected="1" workbookViewId="0">
      <selection sqref="A1:AI1048576"/>
    </sheetView>
  </sheetViews>
  <sheetFormatPr defaultRowHeight="14.4" x14ac:dyDescent="0.3"/>
  <cols>
    <col min="2" max="2" width="9.6640625" customWidth="1"/>
    <col min="3" max="3" width="10.109375" customWidth="1"/>
    <col min="4" max="4" width="10.44140625" customWidth="1"/>
    <col min="5" max="5" width="10.77734375" customWidth="1"/>
    <col min="6" max="6" width="9.88671875" customWidth="1"/>
    <col min="7" max="7" width="10.21875" customWidth="1"/>
    <col min="8" max="8" width="9.6640625" customWidth="1"/>
    <col min="9" max="9" width="9.88671875" customWidth="1"/>
    <col min="10" max="10" width="10" customWidth="1"/>
    <col min="11" max="11" width="11.5546875" customWidth="1"/>
    <col min="12" max="12" width="11.33203125" customWidth="1"/>
    <col min="13" max="13" width="10.21875" customWidth="1"/>
    <col min="14" max="14" width="9.88671875" customWidth="1"/>
    <col min="15" max="15" width="9.77734375" customWidth="1"/>
    <col min="16" max="16" width="10.21875" customWidth="1"/>
    <col min="17" max="17" width="11.21875" customWidth="1"/>
    <col min="18" max="18" width="11.44140625" customWidth="1"/>
    <col min="19" max="19" width="13.44140625" customWidth="1"/>
    <col min="20" max="20" width="9.5546875" customWidth="1"/>
    <col min="21" max="21" width="9.6640625" customWidth="1"/>
    <col min="22" max="22" width="9.5546875" customWidth="1"/>
    <col min="23" max="24" width="9.6640625" customWidth="1"/>
    <col min="25" max="26" width="9.77734375" customWidth="1"/>
    <col min="27" max="27" width="10.33203125" customWidth="1"/>
    <col min="28" max="28" width="10.5546875" customWidth="1"/>
    <col min="29" max="29" width="9.88671875" customWidth="1"/>
    <col min="30" max="30" width="10.21875" customWidth="1"/>
    <col min="31" max="32" width="9.77734375" customWidth="1"/>
    <col min="33" max="33" width="10.6640625" customWidth="1"/>
    <col min="34" max="34" width="10.21875" customWidth="1"/>
    <col min="35" max="35" width="9.77734375" customWidth="1"/>
    <col min="36" max="36" width="9.5546875" customWidth="1"/>
    <col min="37" max="37" width="9.44140625" customWidth="1"/>
    <col min="38" max="38" width="9.77734375" customWidth="1"/>
  </cols>
  <sheetData>
    <row r="1" spans="1:38" ht="72" x14ac:dyDescent="0.3">
      <c r="A1" s="1" t="s">
        <v>51</v>
      </c>
      <c r="B1" s="1" t="s">
        <v>5</v>
      </c>
      <c r="C1" s="1" t="s">
        <v>42</v>
      </c>
      <c r="D1" s="1" t="s">
        <v>35</v>
      </c>
      <c r="E1" s="1" t="s">
        <v>14</v>
      </c>
      <c r="F1" s="1" t="s">
        <v>13</v>
      </c>
      <c r="G1" s="1" t="s">
        <v>37</v>
      </c>
      <c r="H1" s="1" t="s">
        <v>0</v>
      </c>
      <c r="I1" s="1" t="s">
        <v>11</v>
      </c>
      <c r="J1" s="1" t="s">
        <v>31</v>
      </c>
      <c r="K1" s="1" t="s">
        <v>1</v>
      </c>
      <c r="L1" s="1" t="s">
        <v>43</v>
      </c>
      <c r="M1" s="1" t="s">
        <v>48</v>
      </c>
      <c r="N1" s="1" t="s">
        <v>32</v>
      </c>
      <c r="O1" s="1" t="s">
        <v>29</v>
      </c>
      <c r="P1" s="1" t="s">
        <v>3</v>
      </c>
      <c r="Q1" s="1" t="s">
        <v>2</v>
      </c>
      <c r="R1" s="1" t="s">
        <v>47</v>
      </c>
      <c r="S1" s="1" t="s">
        <v>44</v>
      </c>
      <c r="T1" s="1" t="s">
        <v>7</v>
      </c>
      <c r="U1" s="1" t="s">
        <v>10</v>
      </c>
      <c r="V1" s="1" t="s">
        <v>8</v>
      </c>
      <c r="W1" s="1" t="s">
        <v>34</v>
      </c>
      <c r="X1" s="1" t="s">
        <v>33</v>
      </c>
      <c r="Y1" s="1" t="s">
        <v>39</v>
      </c>
      <c r="Z1" s="1" t="s">
        <v>38</v>
      </c>
      <c r="AA1" s="1" t="s">
        <v>41</v>
      </c>
      <c r="AB1" s="1" t="s">
        <v>40</v>
      </c>
      <c r="AC1" s="1" t="s">
        <v>45</v>
      </c>
      <c r="AD1" s="1" t="s">
        <v>46</v>
      </c>
      <c r="AE1" s="1" t="s">
        <v>49</v>
      </c>
      <c r="AF1" s="1" t="s">
        <v>50</v>
      </c>
      <c r="AG1" s="1" t="s">
        <v>30</v>
      </c>
      <c r="AH1" s="1" t="s">
        <v>4</v>
      </c>
      <c r="AI1" s="1" t="s">
        <v>36</v>
      </c>
      <c r="AJ1" s="1" t="s">
        <v>12</v>
      </c>
      <c r="AK1" s="1" t="s">
        <v>9</v>
      </c>
      <c r="AL1" s="1" t="s">
        <v>6</v>
      </c>
    </row>
    <row r="2" spans="1:38" ht="43.2" x14ac:dyDescent="0.3">
      <c r="A2" s="2" t="s">
        <v>55</v>
      </c>
      <c r="B2" s="1">
        <v>31</v>
      </c>
      <c r="C2" s="1">
        <v>33</v>
      </c>
      <c r="D2" s="1">
        <v>31</v>
      </c>
      <c r="E2" s="1">
        <v>3</v>
      </c>
      <c r="F2" s="1">
        <v>27</v>
      </c>
      <c r="G2" s="1">
        <v>4</v>
      </c>
      <c r="H2" s="1">
        <v>35</v>
      </c>
      <c r="I2" s="1">
        <v>41</v>
      </c>
      <c r="J2" s="1">
        <v>52</v>
      </c>
      <c r="K2" s="1">
        <v>39</v>
      </c>
      <c r="L2" s="1">
        <v>43</v>
      </c>
      <c r="M2" s="1">
        <v>30</v>
      </c>
      <c r="N2" s="1">
        <v>7</v>
      </c>
      <c r="O2" s="1">
        <v>35</v>
      </c>
      <c r="P2" s="1">
        <v>40</v>
      </c>
      <c r="Q2" s="1">
        <v>13</v>
      </c>
      <c r="R2" s="1">
        <v>23</v>
      </c>
      <c r="S2" s="1">
        <v>27</v>
      </c>
      <c r="T2" s="1">
        <v>4</v>
      </c>
      <c r="U2" s="1">
        <v>19</v>
      </c>
      <c r="V2" s="1">
        <v>31</v>
      </c>
      <c r="W2" s="1">
        <v>28</v>
      </c>
      <c r="X2" s="1">
        <v>3</v>
      </c>
      <c r="Y2" s="1">
        <v>33</v>
      </c>
      <c r="Z2" s="1">
        <v>31</v>
      </c>
      <c r="AA2" s="1">
        <v>0</v>
      </c>
      <c r="AB2" s="1">
        <v>30</v>
      </c>
      <c r="AC2" s="1">
        <v>31</v>
      </c>
      <c r="AD2" s="1">
        <v>28</v>
      </c>
      <c r="AE2" s="1">
        <v>33</v>
      </c>
      <c r="AF2" s="1">
        <v>18</v>
      </c>
      <c r="AG2" s="1">
        <v>28</v>
      </c>
      <c r="AH2" s="1">
        <v>27</v>
      </c>
      <c r="AI2" s="1">
        <v>15</v>
      </c>
      <c r="AJ2" s="1">
        <v>34</v>
      </c>
      <c r="AK2" s="1">
        <v>35</v>
      </c>
      <c r="AL2" s="1">
        <v>35</v>
      </c>
    </row>
    <row r="3" spans="1:38" ht="43.2" x14ac:dyDescent="0.3">
      <c r="A3" s="1" t="s">
        <v>52</v>
      </c>
      <c r="B3" s="4">
        <f>(B2*0.514)+1.8304</f>
        <v>17.764400000000002</v>
      </c>
      <c r="C3" s="4">
        <f t="shared" ref="C3:AL3" si="0">(C2*0.514)+1.8304</f>
        <v>18.792400000000001</v>
      </c>
      <c r="D3" s="4">
        <f t="shared" si="0"/>
        <v>17.764400000000002</v>
      </c>
      <c r="E3" s="4">
        <f t="shared" si="0"/>
        <v>3.3723999999999998</v>
      </c>
      <c r="F3" s="4">
        <f t="shared" si="0"/>
        <v>15.708400000000001</v>
      </c>
      <c r="G3" s="4">
        <f t="shared" si="0"/>
        <v>3.8864000000000001</v>
      </c>
      <c r="H3" s="4">
        <f t="shared" si="0"/>
        <v>19.820400000000003</v>
      </c>
      <c r="I3" s="4">
        <f t="shared" si="0"/>
        <v>22.904400000000003</v>
      </c>
      <c r="J3" s="4">
        <f t="shared" si="0"/>
        <v>28.558400000000002</v>
      </c>
      <c r="K3" s="4">
        <f t="shared" si="0"/>
        <v>21.8764</v>
      </c>
      <c r="L3" s="4">
        <f t="shared" si="0"/>
        <v>23.932400000000001</v>
      </c>
      <c r="M3" s="4">
        <f t="shared" si="0"/>
        <v>17.250399999999999</v>
      </c>
      <c r="N3" s="4">
        <f t="shared" si="0"/>
        <v>5.4283999999999999</v>
      </c>
      <c r="O3" s="4">
        <f t="shared" si="0"/>
        <v>19.820400000000003</v>
      </c>
      <c r="P3" s="4">
        <f t="shared" si="0"/>
        <v>22.390400000000003</v>
      </c>
      <c r="Q3" s="4">
        <f t="shared" si="0"/>
        <v>8.5123999999999995</v>
      </c>
      <c r="R3" s="4">
        <f t="shared" si="0"/>
        <v>13.6524</v>
      </c>
      <c r="S3" s="4">
        <f t="shared" si="0"/>
        <v>15.708400000000001</v>
      </c>
      <c r="T3" s="4">
        <f t="shared" si="0"/>
        <v>3.8864000000000001</v>
      </c>
      <c r="U3" s="4">
        <f t="shared" si="0"/>
        <v>11.596399999999999</v>
      </c>
      <c r="V3" s="4">
        <f t="shared" si="0"/>
        <v>17.764400000000002</v>
      </c>
      <c r="W3" s="4">
        <f t="shared" si="0"/>
        <v>16.2224</v>
      </c>
      <c r="X3" s="4">
        <f t="shared" si="0"/>
        <v>3.3723999999999998</v>
      </c>
      <c r="Y3" s="4">
        <f t="shared" si="0"/>
        <v>18.792400000000001</v>
      </c>
      <c r="Z3" s="4">
        <f t="shared" si="0"/>
        <v>17.764400000000002</v>
      </c>
      <c r="AA3" s="4">
        <f t="shared" si="0"/>
        <v>1.8304</v>
      </c>
      <c r="AB3" s="4">
        <f t="shared" si="0"/>
        <v>17.250399999999999</v>
      </c>
      <c r="AC3" s="4">
        <f t="shared" si="0"/>
        <v>17.764400000000002</v>
      </c>
      <c r="AD3" s="4">
        <f t="shared" si="0"/>
        <v>16.2224</v>
      </c>
      <c r="AE3" s="4">
        <f t="shared" si="0"/>
        <v>18.792400000000001</v>
      </c>
      <c r="AF3" s="4">
        <f t="shared" si="0"/>
        <v>11.0824</v>
      </c>
      <c r="AG3" s="4">
        <f t="shared" si="0"/>
        <v>16.2224</v>
      </c>
      <c r="AH3" s="4">
        <f t="shared" si="0"/>
        <v>15.708400000000001</v>
      </c>
      <c r="AI3" s="4">
        <f t="shared" si="0"/>
        <v>9.5404</v>
      </c>
      <c r="AJ3" s="4">
        <f t="shared" si="0"/>
        <v>19.3064</v>
      </c>
      <c r="AK3" s="4">
        <f t="shared" si="0"/>
        <v>19.820400000000003</v>
      </c>
      <c r="AL3" s="4">
        <f t="shared" si="0"/>
        <v>19.820400000000003</v>
      </c>
    </row>
    <row r="4" spans="1:38" ht="28.8" x14ac:dyDescent="0.3">
      <c r="A4" s="1" t="s">
        <v>53</v>
      </c>
      <c r="B4" s="1">
        <v>1</v>
      </c>
      <c r="C4" s="1">
        <f>1+B4</f>
        <v>2</v>
      </c>
      <c r="D4" s="1">
        <f t="shared" ref="D4:AL4" si="1">1+C4</f>
        <v>3</v>
      </c>
      <c r="E4" s="1">
        <f t="shared" si="1"/>
        <v>4</v>
      </c>
      <c r="F4" s="1">
        <f t="shared" si="1"/>
        <v>5</v>
      </c>
      <c r="G4" s="1">
        <f t="shared" si="1"/>
        <v>6</v>
      </c>
      <c r="H4" s="1">
        <f t="shared" si="1"/>
        <v>7</v>
      </c>
      <c r="I4" s="1">
        <f t="shared" si="1"/>
        <v>8</v>
      </c>
      <c r="J4" s="1">
        <f t="shared" si="1"/>
        <v>9</v>
      </c>
      <c r="K4" s="1">
        <f t="shared" si="1"/>
        <v>10</v>
      </c>
      <c r="L4" s="1">
        <f t="shared" si="1"/>
        <v>11</v>
      </c>
      <c r="M4" s="1">
        <f t="shared" si="1"/>
        <v>12</v>
      </c>
      <c r="N4" s="1">
        <f t="shared" si="1"/>
        <v>13</v>
      </c>
      <c r="O4" s="1">
        <f t="shared" si="1"/>
        <v>14</v>
      </c>
      <c r="P4" s="1">
        <f t="shared" si="1"/>
        <v>15</v>
      </c>
      <c r="Q4" s="1">
        <f t="shared" si="1"/>
        <v>16</v>
      </c>
      <c r="R4" s="1">
        <f t="shared" si="1"/>
        <v>17</v>
      </c>
      <c r="S4" s="1">
        <f t="shared" si="1"/>
        <v>18</v>
      </c>
      <c r="T4" s="1">
        <f t="shared" si="1"/>
        <v>19</v>
      </c>
      <c r="U4" s="1">
        <f t="shared" si="1"/>
        <v>20</v>
      </c>
      <c r="V4" s="1">
        <f t="shared" si="1"/>
        <v>21</v>
      </c>
      <c r="W4" s="1">
        <f t="shared" si="1"/>
        <v>22</v>
      </c>
      <c r="X4" s="1">
        <f t="shared" si="1"/>
        <v>23</v>
      </c>
      <c r="Y4" s="1">
        <f t="shared" si="1"/>
        <v>24</v>
      </c>
      <c r="Z4" s="1">
        <f t="shared" si="1"/>
        <v>25</v>
      </c>
      <c r="AA4" s="1">
        <f t="shared" si="1"/>
        <v>26</v>
      </c>
      <c r="AB4" s="1">
        <f t="shared" si="1"/>
        <v>27</v>
      </c>
      <c r="AC4" s="1">
        <f t="shared" si="1"/>
        <v>28</v>
      </c>
      <c r="AD4" s="1">
        <f t="shared" si="1"/>
        <v>29</v>
      </c>
      <c r="AE4" s="1">
        <f t="shared" si="1"/>
        <v>30</v>
      </c>
      <c r="AF4" s="1">
        <f t="shared" si="1"/>
        <v>31</v>
      </c>
      <c r="AG4" s="1">
        <f t="shared" si="1"/>
        <v>32</v>
      </c>
      <c r="AH4" s="1">
        <f t="shared" si="1"/>
        <v>33</v>
      </c>
      <c r="AI4" s="1">
        <f t="shared" si="1"/>
        <v>34</v>
      </c>
      <c r="AJ4" s="1">
        <f t="shared" si="1"/>
        <v>35</v>
      </c>
      <c r="AK4" s="1">
        <f t="shared" si="1"/>
        <v>36</v>
      </c>
      <c r="AL4" s="1">
        <f t="shared" si="1"/>
        <v>37</v>
      </c>
    </row>
    <row r="5" spans="1:38" ht="43.2" x14ac:dyDescent="0.3">
      <c r="A5" s="1" t="s">
        <v>54</v>
      </c>
      <c r="B5" s="1" t="s">
        <v>20</v>
      </c>
      <c r="C5" s="1" t="s">
        <v>23</v>
      </c>
      <c r="D5" s="1" t="s">
        <v>23</v>
      </c>
      <c r="E5" s="1" t="s">
        <v>28</v>
      </c>
      <c r="F5" s="1" t="s">
        <v>28</v>
      </c>
      <c r="G5" s="1" t="s">
        <v>23</v>
      </c>
      <c r="H5" s="1" t="s">
        <v>15</v>
      </c>
      <c r="I5" s="1" t="s">
        <v>26</v>
      </c>
      <c r="J5" s="1" t="s">
        <v>23</v>
      </c>
      <c r="K5" s="1" t="s">
        <v>16</v>
      </c>
      <c r="L5" s="1" t="s">
        <v>23</v>
      </c>
      <c r="M5" s="1" t="s">
        <v>23</v>
      </c>
      <c r="N5" s="1" t="s">
        <v>23</v>
      </c>
      <c r="O5" s="1" t="s">
        <v>23</v>
      </c>
      <c r="P5" s="1" t="s">
        <v>18</v>
      </c>
      <c r="Q5" s="1" t="s">
        <v>17</v>
      </c>
      <c r="R5" s="1" t="s">
        <v>60</v>
      </c>
      <c r="S5" s="1" t="s">
        <v>60</v>
      </c>
      <c r="T5" s="1" t="s">
        <v>22</v>
      </c>
      <c r="U5" s="1" t="s">
        <v>25</v>
      </c>
      <c r="V5" s="1" t="s">
        <v>23</v>
      </c>
      <c r="W5" s="1" t="s">
        <v>23</v>
      </c>
      <c r="X5" s="1" t="s">
        <v>23</v>
      </c>
      <c r="Y5" s="1" t="s">
        <v>23</v>
      </c>
      <c r="Z5" s="1" t="s">
        <v>23</v>
      </c>
      <c r="AA5" s="1" t="s">
        <v>23</v>
      </c>
      <c r="AB5" s="1" t="s">
        <v>23</v>
      </c>
      <c r="AC5" s="1" t="s">
        <v>23</v>
      </c>
      <c r="AD5" s="1" t="s">
        <v>23</v>
      </c>
      <c r="AE5" s="1" t="s">
        <v>23</v>
      </c>
      <c r="AF5" s="1" t="s">
        <v>23</v>
      </c>
      <c r="AG5" s="1" t="s">
        <v>61</v>
      </c>
      <c r="AH5" s="1" t="s">
        <v>19</v>
      </c>
      <c r="AI5" s="1" t="s">
        <v>23</v>
      </c>
      <c r="AJ5" s="1" t="s">
        <v>27</v>
      </c>
      <c r="AK5" s="1" t="s">
        <v>24</v>
      </c>
      <c r="AL5" s="1" t="s">
        <v>21</v>
      </c>
    </row>
    <row r="6" spans="1:38" x14ac:dyDescent="0.3">
      <c r="A6" s="3"/>
    </row>
    <row r="7" spans="1:38" x14ac:dyDescent="0.3">
      <c r="A7" t="s">
        <v>62</v>
      </c>
    </row>
    <row r="8" spans="1:38" x14ac:dyDescent="0.3">
      <c r="A8" t="s">
        <v>56</v>
      </c>
    </row>
    <row r="9" spans="1:38" x14ac:dyDescent="0.3">
      <c r="A9" t="s">
        <v>57</v>
      </c>
    </row>
    <row r="10" spans="1:38" x14ac:dyDescent="0.3">
      <c r="A10" t="s">
        <v>58</v>
      </c>
    </row>
    <row r="11" spans="1:38" x14ac:dyDescent="0.3">
      <c r="A11" t="s">
        <v>59</v>
      </c>
    </row>
  </sheetData>
  <sortState xmlns:xlrd2="http://schemas.microsoft.com/office/spreadsheetml/2017/richdata2" columnSort="1" ref="B1:AN3">
    <sortCondition ref="B1:AN1"/>
  </sortState>
  <conditionalFormatting sqref="B2:AL3">
    <cfRule type="cellIs" dxfId="0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2015-06-05T18:17:20Z</dcterms:created>
  <dcterms:modified xsi:type="dcterms:W3CDTF">2025-04-03T15:01:25Z</dcterms:modified>
</cp:coreProperties>
</file>