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ewbi\Documents\RAWSEP\Web 57DHXS\Web 57DHXSB Milw\XLs\"/>
    </mc:Choice>
  </mc:AlternateContent>
  <xr:revisionPtr revIDLastSave="0" documentId="13_ncr:1_{EC571338-04B4-4649-A76C-F6FA927438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3" i="1"/>
</calcChain>
</file>

<file path=xl/sharedStrings.xml><?xml version="1.0" encoding="utf-8"?>
<sst xmlns="http://schemas.openxmlformats.org/spreadsheetml/2006/main" count="118" uniqueCount="88">
  <si>
    <t>Heritage Hills A</t>
  </si>
  <si>
    <t>Brookhill Estates A</t>
  </si>
  <si>
    <t>WV9U A</t>
  </si>
  <si>
    <t>Base station Beta B</t>
  </si>
  <si>
    <t>Love My Air Wisconsin: Browning School, MPS A</t>
  </si>
  <si>
    <t>Bayside, WI A</t>
  </si>
  <si>
    <t>Milwaukee Wisconsin</t>
  </si>
  <si>
    <t>Brookhill Estates Wisconsin</t>
  </si>
  <si>
    <t>New Berlin Wisconsin</t>
  </si>
  <si>
    <t>Butler Wisconsin</t>
  </si>
  <si>
    <t>Bayside Wisconsin</t>
  </si>
  <si>
    <t>Shorewood Wisconsin</t>
  </si>
  <si>
    <t>Love My Air Wisconsin: Hopkins Lloyd School, MPS B</t>
  </si>
  <si>
    <t>Love My Air Wisconsin: OW Holmes School, MPS B</t>
  </si>
  <si>
    <t>Escuela Verde, river-facing B</t>
  </si>
  <si>
    <t>Love My Air Wisconsin: Lincoln Avenue School, MPS A</t>
  </si>
  <si>
    <t>Backyard A</t>
  </si>
  <si>
    <t>Bartels B</t>
  </si>
  <si>
    <t>Fontana, WI A</t>
  </si>
  <si>
    <t>Eagle Spring Lake Wisconsin</t>
  </si>
  <si>
    <t>Racine Wisconsin</t>
  </si>
  <si>
    <t>Fontana Wisconsin</t>
  </si>
  <si>
    <t>Glacial Crest A</t>
  </si>
  <si>
    <t>Rock County Public Health B</t>
  </si>
  <si>
    <t>ROC5150 B</t>
  </si>
  <si>
    <t>Merrill Community Center A</t>
  </si>
  <si>
    <t>Beloit Memorial High School B</t>
  </si>
  <si>
    <t>Beloit College A</t>
  </si>
  <si>
    <t>GS703 B</t>
  </si>
  <si>
    <t>Whitewater Wisconsin</t>
  </si>
  <si>
    <t>Janesville Wisconsin</t>
  </si>
  <si>
    <t>Afton Wisconsin</t>
  </si>
  <si>
    <t>Beloit Wisconsin</t>
  </si>
  <si>
    <t>Monitor name</t>
  </si>
  <si>
    <t>PA times .514 plus 1.8304</t>
  </si>
  <si>
    <t>monitor number</t>
  </si>
  <si>
    <t>Municipality</t>
  </si>
  <si>
    <t>35 micrograms per cubic meter is above EPA PM2.5 NAAQS safe limits in a 24 hour period   EPA NAAQS is United States Environmental Protection Agency National Ambient Air Quality Standards</t>
  </si>
  <si>
    <t>Residents Against Wood Smoke Emission Particulates would like to hand out a PurpleAir PM2.5 monitor to any near neighbor of an inside residential wood burner whose wood smoke infiltrates their yards and sickens them</t>
  </si>
  <si>
    <t>Delafield, WI B</t>
  </si>
  <si>
    <t>Love My Air Wisconsin: Starms Discovery Learning Center, MPS B</t>
  </si>
  <si>
    <t>W St. Paul Ave A</t>
  </si>
  <si>
    <t>Clinton Elementary School A</t>
  </si>
  <si>
    <t>Delafield Wisconsin</t>
  </si>
  <si>
    <t>Clinton Wisconsin</t>
  </si>
  <si>
    <t>Eagle Spring Lake B</t>
  </si>
  <si>
    <t>Edgerton High School A</t>
  </si>
  <si>
    <t>Love My Air Wisconsin: Carson Academy, MPS A</t>
  </si>
  <si>
    <t>Wisconsin EcoLatinos" B"</t>
  </si>
  <si>
    <t>Edgerton Wisconsin</t>
  </si>
  <si>
    <t>Milton Wisconsin</t>
  </si>
  <si>
    <t>Month of July 2025</t>
  </si>
  <si>
    <t xml:space="preserve">World Health Organization W H O annual safe limits is 5 micrograms per cubic meter  The formula PA times 1 point 8304 is what the Wisconsin Department of Environmental Protection uses to smooth out PurpleAir data on maps </t>
  </si>
  <si>
    <t xml:space="preserve">Wood burning emits 90% PM2.5, particulate matter of 2 point 5 micrometer size the perfect size to infiltrate the human lung setting off a cascade of human health problems and early deaths </t>
  </si>
  <si>
    <t xml:space="preserve">Webisode 57DHXSB Month Wisconsin Milwaukee to Beloit Wisconsin August 1 2025  For July 2025 monthly Average PM2 point 5 from PurpleAir monitors downloaded  9 micrograms per cubic meter is above EPA NAAQS annual safe limits </t>
  </si>
  <si>
    <t>Allen Storage A</t>
  </si>
  <si>
    <t>AP1 B</t>
  </si>
  <si>
    <t>Bay View A</t>
  </si>
  <si>
    <t>Blackhawk Technical College A</t>
  </si>
  <si>
    <t>Evansville High School A</t>
  </si>
  <si>
    <t>Garden Prairie Intermediate A</t>
  </si>
  <si>
    <t>Love My Air Wisconsin: Academies of Racine at Mitchell Community School A</t>
  </si>
  <si>
    <t>Love My Air Wisconsin: Allen Field Elementary School, MPS B</t>
  </si>
  <si>
    <t>Love My Air Wisconsin: EB Shurts Fox River Sanctuary B</t>
  </si>
  <si>
    <t>Love My Air Wisconsin: Hawthorne School B</t>
  </si>
  <si>
    <t>Love My Air Wisconsin: James Madison Academic High School A</t>
  </si>
  <si>
    <t>Love My Air Wisconsin: Milwaukee Highschool of the Arts B</t>
  </si>
  <si>
    <t>Love My Air Wisconsin: Reagan High School A</t>
  </si>
  <si>
    <t>Love My Air Wisconsin: River Trail School A</t>
  </si>
  <si>
    <t>Love My Air Wisconsin: Sherman Multicultural Arts School A</t>
  </si>
  <si>
    <t>Love My Air Wisconsin: Vincent High School A</t>
  </si>
  <si>
    <t>Love My Air Wisconsin: Westside Academy, MPS B</t>
  </si>
  <si>
    <t>Milton High School B</t>
  </si>
  <si>
    <t>MPD District 2 B</t>
  </si>
  <si>
    <t>Nordic Ridge, Stoughton, WI A</t>
  </si>
  <si>
    <t>Parkview High School A</t>
  </si>
  <si>
    <t>Rock County Courthouse A</t>
  </si>
  <si>
    <t>Shorewood East A</t>
  </si>
  <si>
    <t>Stoughton, WI A</t>
  </si>
  <si>
    <t>Welty Environmental Center A</t>
  </si>
  <si>
    <t>Whitefish Bay North A</t>
  </si>
  <si>
    <t>Nashotah Wisconsin</t>
  </si>
  <si>
    <t>South Milwaukee Wisconsin</t>
  </si>
  <si>
    <t>Evansville Wisconsin</t>
  </si>
  <si>
    <t>Garden Prairie Wisconsin</t>
  </si>
  <si>
    <t>Stoughton Wisconsin</t>
  </si>
  <si>
    <t>Orfordville Wisconsin</t>
  </si>
  <si>
    <t>Whitefish Bay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</si>
</sst>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workbookViewId="0">
      <selection activeCell="Q11" sqref="Q11"/>
    </sheetView>
  </sheetViews>
  <sheetFormatPr defaultRowHeight="14.5" x14ac:dyDescent="0.35"/>
  <cols>
    <col min="1" max="1" width="17.453125" customWidth="1"/>
    <col min="2" max="2" width="10.453125" customWidth="1"/>
    <col min="3" max="3" width="9.90625" customWidth="1"/>
    <col min="4" max="5" width="10.08984375" customWidth="1"/>
    <col min="6" max="6" width="10.1796875" customWidth="1"/>
    <col min="7" max="7" width="10.08984375" customWidth="1"/>
    <col min="8" max="8" width="10" customWidth="1"/>
    <col min="9" max="9" width="10.54296875" customWidth="1"/>
    <col min="10" max="10" width="11.1796875" customWidth="1"/>
    <col min="11" max="11" width="11.453125" customWidth="1"/>
    <col min="12" max="12" width="9.81640625" customWidth="1"/>
    <col min="13" max="13" width="10.6328125" customWidth="1"/>
    <col min="14" max="14" width="11.08984375" customWidth="1"/>
    <col min="15" max="15" width="9.6328125" customWidth="1"/>
    <col min="16" max="16" width="13.81640625" customWidth="1"/>
    <col min="17" max="17" width="11.08984375" customWidth="1"/>
    <col min="18" max="18" width="10.08984375" customWidth="1"/>
    <col min="19" max="19" width="11.6328125" customWidth="1"/>
    <col min="20" max="20" width="12.54296875" customWidth="1"/>
    <col min="21" max="21" width="11" customWidth="1"/>
    <col min="22" max="22" width="9.6328125" customWidth="1"/>
    <col min="23" max="23" width="9.81640625" customWidth="1"/>
    <col min="24" max="24" width="10.81640625" customWidth="1"/>
    <col min="25" max="25" width="9.81640625" customWidth="1"/>
    <col min="26" max="26" width="10.54296875" customWidth="1"/>
    <col min="27" max="27" width="10.6328125" customWidth="1"/>
    <col min="28" max="28" width="10" customWidth="1"/>
    <col min="29" max="29" width="12" customWidth="1"/>
    <col min="30" max="30" width="10.54296875" customWidth="1"/>
    <col min="31" max="31" width="10.1796875" customWidth="1"/>
    <col min="32" max="32" width="10.6328125" customWidth="1"/>
    <col min="33" max="33" width="11" customWidth="1"/>
    <col min="34" max="34" width="10.6328125" customWidth="1"/>
    <col min="35" max="35" width="10.54296875" customWidth="1"/>
    <col min="36" max="36" width="12.453125" customWidth="1"/>
    <col min="37" max="37" width="10.453125" customWidth="1"/>
    <col min="38" max="38" width="10.08984375" customWidth="1"/>
    <col min="39" max="39" width="9.90625" customWidth="1"/>
    <col min="40" max="40" width="9.6328125" customWidth="1"/>
    <col min="41" max="41" width="10.90625" customWidth="1"/>
    <col min="42" max="42" width="9.453125" customWidth="1"/>
    <col min="43" max="43" width="9.6328125" customWidth="1"/>
    <col min="44" max="44" width="9.7265625" customWidth="1"/>
    <col min="45" max="45" width="9.6328125" customWidth="1"/>
    <col min="46" max="46" width="10.26953125" customWidth="1"/>
    <col min="47" max="47" width="11" customWidth="1"/>
    <col min="48" max="48" width="9.6328125" customWidth="1"/>
    <col min="49" max="49" width="10.26953125" customWidth="1"/>
    <col min="50" max="51" width="9.81640625" customWidth="1"/>
    <col min="52" max="52" width="13.81640625" customWidth="1"/>
    <col min="53" max="53" width="9.6328125" customWidth="1"/>
    <col min="54" max="54" width="10.36328125" customWidth="1"/>
    <col min="55" max="55" width="9.54296875" customWidth="1"/>
  </cols>
  <sheetData>
    <row r="1" spans="1:55" ht="116" x14ac:dyDescent="0.35">
      <c r="A1" s="1" t="s">
        <v>33</v>
      </c>
      <c r="B1" s="1" t="s">
        <v>55</v>
      </c>
      <c r="C1" s="1" t="s">
        <v>56</v>
      </c>
      <c r="D1" s="1" t="s">
        <v>16</v>
      </c>
      <c r="E1" s="1" t="s">
        <v>17</v>
      </c>
      <c r="F1" s="1" t="s">
        <v>3</v>
      </c>
      <c r="G1" s="1" t="s">
        <v>57</v>
      </c>
      <c r="H1" s="1" t="s">
        <v>5</v>
      </c>
      <c r="I1" s="1" t="s">
        <v>27</v>
      </c>
      <c r="J1" s="1" t="s">
        <v>26</v>
      </c>
      <c r="K1" s="1" t="s">
        <v>58</v>
      </c>
      <c r="L1" s="1" t="s">
        <v>1</v>
      </c>
      <c r="M1" s="1" t="s">
        <v>42</v>
      </c>
      <c r="N1" s="1" t="s">
        <v>39</v>
      </c>
      <c r="O1" s="1" t="s">
        <v>45</v>
      </c>
      <c r="P1" s="1" t="s">
        <v>46</v>
      </c>
      <c r="Q1" s="1" t="s">
        <v>14</v>
      </c>
      <c r="R1" s="1" t="s">
        <v>59</v>
      </c>
      <c r="S1" s="1" t="s">
        <v>18</v>
      </c>
      <c r="T1" s="1" t="s">
        <v>60</v>
      </c>
      <c r="U1" s="1" t="s">
        <v>22</v>
      </c>
      <c r="V1" s="1" t="s">
        <v>28</v>
      </c>
      <c r="W1" s="1" t="s">
        <v>0</v>
      </c>
      <c r="X1" s="1" t="s">
        <v>61</v>
      </c>
      <c r="Y1" s="1" t="s">
        <v>62</v>
      </c>
      <c r="Z1" s="1" t="s">
        <v>4</v>
      </c>
      <c r="AA1" s="1" t="s">
        <v>47</v>
      </c>
      <c r="AB1" s="1" t="s">
        <v>63</v>
      </c>
      <c r="AC1" s="1" t="s">
        <v>64</v>
      </c>
      <c r="AD1" s="1" t="s">
        <v>12</v>
      </c>
      <c r="AE1" s="1" t="s">
        <v>65</v>
      </c>
      <c r="AF1" s="1" t="s">
        <v>15</v>
      </c>
      <c r="AG1" s="1" t="s">
        <v>66</v>
      </c>
      <c r="AH1" s="1" t="s">
        <v>13</v>
      </c>
      <c r="AI1" s="1" t="s">
        <v>67</v>
      </c>
      <c r="AJ1" s="1" t="s">
        <v>68</v>
      </c>
      <c r="AK1" s="1" t="s">
        <v>69</v>
      </c>
      <c r="AL1" s="1" t="s">
        <v>40</v>
      </c>
      <c r="AM1" s="1" t="s">
        <v>70</v>
      </c>
      <c r="AN1" s="1" t="s">
        <v>71</v>
      </c>
      <c r="AO1" s="1" t="s">
        <v>25</v>
      </c>
      <c r="AP1" s="1" t="s">
        <v>72</v>
      </c>
      <c r="AQ1" s="1" t="s">
        <v>73</v>
      </c>
      <c r="AR1" s="1" t="s">
        <v>74</v>
      </c>
      <c r="AS1" s="1" t="s">
        <v>75</v>
      </c>
      <c r="AT1" s="1" t="s">
        <v>24</v>
      </c>
      <c r="AU1" s="1" t="s">
        <v>76</v>
      </c>
      <c r="AV1" s="1" t="s">
        <v>23</v>
      </c>
      <c r="AW1" s="1" t="s">
        <v>77</v>
      </c>
      <c r="AX1" s="1" t="s">
        <v>78</v>
      </c>
      <c r="AY1" s="1" t="s">
        <v>41</v>
      </c>
      <c r="AZ1" s="1" t="s">
        <v>79</v>
      </c>
      <c r="BA1" s="1" t="s">
        <v>80</v>
      </c>
      <c r="BB1" s="1" t="s">
        <v>48</v>
      </c>
      <c r="BC1" s="1" t="s">
        <v>2</v>
      </c>
    </row>
    <row r="2" spans="1:55" x14ac:dyDescent="0.35">
      <c r="A2" s="2" t="s">
        <v>51</v>
      </c>
      <c r="B2" s="4">
        <v>75</v>
      </c>
      <c r="C2" s="4">
        <v>163</v>
      </c>
      <c r="D2" s="4">
        <v>111</v>
      </c>
      <c r="E2" s="4">
        <v>59</v>
      </c>
      <c r="F2" s="4">
        <v>71</v>
      </c>
      <c r="G2" s="4">
        <v>57</v>
      </c>
      <c r="H2" s="4">
        <v>69</v>
      </c>
      <c r="I2" s="4">
        <v>64</v>
      </c>
      <c r="J2" s="4">
        <v>70</v>
      </c>
      <c r="K2" s="4">
        <v>81</v>
      </c>
      <c r="L2" s="4">
        <v>76</v>
      </c>
      <c r="M2" s="4">
        <v>74</v>
      </c>
      <c r="N2" s="4">
        <v>76</v>
      </c>
      <c r="O2" s="4">
        <v>71</v>
      </c>
      <c r="P2" s="4">
        <v>77</v>
      </c>
      <c r="Q2" s="4">
        <v>79</v>
      </c>
      <c r="R2" s="4">
        <v>76</v>
      </c>
      <c r="S2" s="4">
        <v>73</v>
      </c>
      <c r="T2" s="4">
        <v>87</v>
      </c>
      <c r="U2" s="4">
        <v>56</v>
      </c>
      <c r="V2" s="4">
        <v>67</v>
      </c>
      <c r="W2" s="4">
        <v>67</v>
      </c>
      <c r="X2" s="4">
        <v>80</v>
      </c>
      <c r="Y2" s="4">
        <v>83</v>
      </c>
      <c r="Z2" s="4">
        <v>76</v>
      </c>
      <c r="AA2" s="4">
        <v>75</v>
      </c>
      <c r="AB2" s="4">
        <v>76</v>
      </c>
      <c r="AC2" s="4">
        <v>76</v>
      </c>
      <c r="AD2" s="4">
        <v>77</v>
      </c>
      <c r="AE2" s="4">
        <v>75</v>
      </c>
      <c r="AF2" s="4">
        <v>76</v>
      </c>
      <c r="AG2" s="4">
        <v>74</v>
      </c>
      <c r="AH2" s="4">
        <v>73</v>
      </c>
      <c r="AI2" s="4">
        <v>269</v>
      </c>
      <c r="AJ2" s="4">
        <v>80</v>
      </c>
      <c r="AK2" s="4">
        <v>79</v>
      </c>
      <c r="AL2" s="4">
        <v>78</v>
      </c>
      <c r="AM2" s="4">
        <v>75</v>
      </c>
      <c r="AN2" s="4">
        <v>75</v>
      </c>
      <c r="AO2" s="4">
        <v>72</v>
      </c>
      <c r="AP2" s="4">
        <v>76</v>
      </c>
      <c r="AQ2" s="4">
        <v>645</v>
      </c>
      <c r="AR2" s="4">
        <v>78</v>
      </c>
      <c r="AS2" s="4">
        <v>74</v>
      </c>
      <c r="AT2" s="4">
        <v>65</v>
      </c>
      <c r="AU2" s="4">
        <v>170</v>
      </c>
      <c r="AV2" s="4">
        <v>76</v>
      </c>
      <c r="AW2" s="4">
        <v>67</v>
      </c>
      <c r="AX2" s="4">
        <v>311</v>
      </c>
      <c r="AY2" s="4">
        <v>80</v>
      </c>
      <c r="AZ2" s="4">
        <v>80</v>
      </c>
      <c r="BA2" s="4">
        <v>172</v>
      </c>
      <c r="BB2" s="4">
        <v>80</v>
      </c>
      <c r="BC2" s="4">
        <v>74</v>
      </c>
    </row>
    <row r="3" spans="1:55" ht="29" x14ac:dyDescent="0.35">
      <c r="A3" s="1" t="s">
        <v>34</v>
      </c>
      <c r="B3" s="3">
        <f>(B2*0.514)+1.8304</f>
        <v>40.380400000000002</v>
      </c>
      <c r="C3" s="3">
        <f t="shared" ref="C3:BC3" si="0">(C2*0.514)+1.8304</f>
        <v>85.612399999999994</v>
      </c>
      <c r="D3" s="3">
        <f t="shared" si="0"/>
        <v>58.884399999999999</v>
      </c>
      <c r="E3" s="3">
        <f t="shared" si="0"/>
        <v>32.156399999999998</v>
      </c>
      <c r="F3" s="3">
        <f t="shared" si="0"/>
        <v>38.324399999999997</v>
      </c>
      <c r="G3" s="3">
        <f t="shared" si="0"/>
        <v>31.128400000000003</v>
      </c>
      <c r="H3" s="3">
        <f t="shared" si="0"/>
        <v>37.296399999999998</v>
      </c>
      <c r="I3" s="3">
        <f t="shared" si="0"/>
        <v>34.726399999999998</v>
      </c>
      <c r="J3" s="3">
        <f t="shared" si="0"/>
        <v>37.810400000000001</v>
      </c>
      <c r="K3" s="3">
        <f t="shared" si="0"/>
        <v>43.464399999999998</v>
      </c>
      <c r="L3" s="3">
        <f t="shared" si="0"/>
        <v>40.894399999999997</v>
      </c>
      <c r="M3" s="3">
        <f t="shared" si="0"/>
        <v>39.866399999999999</v>
      </c>
      <c r="N3" s="3">
        <f t="shared" si="0"/>
        <v>40.894399999999997</v>
      </c>
      <c r="O3" s="3">
        <f t="shared" si="0"/>
        <v>38.324399999999997</v>
      </c>
      <c r="P3" s="3">
        <f t="shared" si="0"/>
        <v>41.4084</v>
      </c>
      <c r="Q3" s="3">
        <f t="shared" si="0"/>
        <v>42.436399999999999</v>
      </c>
      <c r="R3" s="3">
        <f t="shared" si="0"/>
        <v>40.894399999999997</v>
      </c>
      <c r="S3" s="3">
        <f t="shared" si="0"/>
        <v>39.352399999999996</v>
      </c>
      <c r="T3" s="3">
        <f t="shared" si="0"/>
        <v>46.548400000000001</v>
      </c>
      <c r="U3" s="3">
        <f t="shared" si="0"/>
        <v>30.6144</v>
      </c>
      <c r="V3" s="3">
        <f t="shared" si="0"/>
        <v>36.2684</v>
      </c>
      <c r="W3" s="3">
        <f t="shared" si="0"/>
        <v>36.2684</v>
      </c>
      <c r="X3" s="3">
        <f t="shared" si="0"/>
        <v>42.950400000000002</v>
      </c>
      <c r="Y3" s="3">
        <f t="shared" si="0"/>
        <v>44.492399999999996</v>
      </c>
      <c r="Z3" s="3">
        <f t="shared" si="0"/>
        <v>40.894399999999997</v>
      </c>
      <c r="AA3" s="3">
        <f t="shared" si="0"/>
        <v>40.380400000000002</v>
      </c>
      <c r="AB3" s="3">
        <f t="shared" si="0"/>
        <v>40.894399999999997</v>
      </c>
      <c r="AC3" s="3">
        <f t="shared" si="0"/>
        <v>40.894399999999997</v>
      </c>
      <c r="AD3" s="3">
        <f t="shared" si="0"/>
        <v>41.4084</v>
      </c>
      <c r="AE3" s="3">
        <f t="shared" si="0"/>
        <v>40.380400000000002</v>
      </c>
      <c r="AF3" s="3">
        <f t="shared" si="0"/>
        <v>40.894399999999997</v>
      </c>
      <c r="AG3" s="3">
        <f t="shared" si="0"/>
        <v>39.866399999999999</v>
      </c>
      <c r="AH3" s="3">
        <f t="shared" si="0"/>
        <v>39.352399999999996</v>
      </c>
      <c r="AI3" s="3">
        <f t="shared" si="0"/>
        <v>140.09639999999999</v>
      </c>
      <c r="AJ3" s="3">
        <f t="shared" si="0"/>
        <v>42.950400000000002</v>
      </c>
      <c r="AK3" s="3">
        <f t="shared" si="0"/>
        <v>42.436399999999999</v>
      </c>
      <c r="AL3" s="3">
        <f t="shared" si="0"/>
        <v>41.922399999999996</v>
      </c>
      <c r="AM3" s="3">
        <f t="shared" si="0"/>
        <v>40.380400000000002</v>
      </c>
      <c r="AN3" s="3">
        <f t="shared" si="0"/>
        <v>40.380400000000002</v>
      </c>
      <c r="AO3" s="3">
        <f t="shared" si="0"/>
        <v>38.8384</v>
      </c>
      <c r="AP3" s="3">
        <f t="shared" si="0"/>
        <v>40.894399999999997</v>
      </c>
      <c r="AQ3" s="3">
        <f t="shared" si="0"/>
        <v>333.36040000000003</v>
      </c>
      <c r="AR3" s="3">
        <f t="shared" si="0"/>
        <v>41.922399999999996</v>
      </c>
      <c r="AS3" s="3">
        <f t="shared" si="0"/>
        <v>39.866399999999999</v>
      </c>
      <c r="AT3" s="3">
        <f t="shared" si="0"/>
        <v>35.240400000000001</v>
      </c>
      <c r="AU3" s="3">
        <f t="shared" si="0"/>
        <v>89.210399999999993</v>
      </c>
      <c r="AV3" s="3">
        <f t="shared" si="0"/>
        <v>40.894399999999997</v>
      </c>
      <c r="AW3" s="3">
        <f t="shared" si="0"/>
        <v>36.2684</v>
      </c>
      <c r="AX3" s="3">
        <f t="shared" si="0"/>
        <v>161.68440000000001</v>
      </c>
      <c r="AY3" s="3">
        <f t="shared" si="0"/>
        <v>42.950400000000002</v>
      </c>
      <c r="AZ3" s="3">
        <f t="shared" si="0"/>
        <v>42.950400000000002</v>
      </c>
      <c r="BA3" s="3">
        <f t="shared" si="0"/>
        <v>90.238399999999999</v>
      </c>
      <c r="BB3" s="3">
        <f t="shared" si="0"/>
        <v>42.950400000000002</v>
      </c>
      <c r="BC3" s="3">
        <f t="shared" si="0"/>
        <v>39.866399999999999</v>
      </c>
    </row>
    <row r="4" spans="1:55" x14ac:dyDescent="0.35">
      <c r="A4" s="1" t="s">
        <v>35</v>
      </c>
      <c r="B4" s="1">
        <v>1</v>
      </c>
      <c r="C4" s="1">
        <f>1+B4</f>
        <v>2</v>
      </c>
      <c r="D4" s="1">
        <f t="shared" ref="D4:BC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  <c r="AN4" s="1">
        <f t="shared" si="1"/>
        <v>39</v>
      </c>
      <c r="AO4" s="1">
        <f t="shared" si="1"/>
        <v>40</v>
      </c>
      <c r="AP4" s="1">
        <f t="shared" si="1"/>
        <v>41</v>
      </c>
      <c r="AQ4" s="1">
        <f t="shared" si="1"/>
        <v>42</v>
      </c>
      <c r="AR4" s="1">
        <f t="shared" si="1"/>
        <v>43</v>
      </c>
      <c r="AS4" s="1">
        <f t="shared" si="1"/>
        <v>44</v>
      </c>
      <c r="AT4" s="1">
        <f t="shared" si="1"/>
        <v>45</v>
      </c>
      <c r="AU4" s="1">
        <f t="shared" si="1"/>
        <v>46</v>
      </c>
      <c r="AV4" s="1">
        <f t="shared" si="1"/>
        <v>47</v>
      </c>
      <c r="AW4" s="1">
        <f t="shared" si="1"/>
        <v>48</v>
      </c>
      <c r="AX4" s="1">
        <f t="shared" si="1"/>
        <v>49</v>
      </c>
      <c r="AY4" s="1">
        <f t="shared" si="1"/>
        <v>50</v>
      </c>
      <c r="AZ4" s="1">
        <f t="shared" si="1"/>
        <v>51</v>
      </c>
      <c r="BA4" s="1">
        <f t="shared" si="1"/>
        <v>52</v>
      </c>
      <c r="BB4" s="1">
        <f t="shared" si="1"/>
        <v>53</v>
      </c>
      <c r="BC4" s="1">
        <f t="shared" si="1"/>
        <v>54</v>
      </c>
    </row>
    <row r="5" spans="1:55" ht="58" x14ac:dyDescent="0.35">
      <c r="A5" s="1" t="s">
        <v>36</v>
      </c>
      <c r="B5" s="1" t="s">
        <v>81</v>
      </c>
      <c r="C5" s="1" t="s">
        <v>82</v>
      </c>
      <c r="D5" s="1" t="s">
        <v>6</v>
      </c>
      <c r="E5" s="1" t="s">
        <v>20</v>
      </c>
      <c r="F5" s="1" t="s">
        <v>9</v>
      </c>
      <c r="G5" s="1" t="s">
        <v>6</v>
      </c>
      <c r="H5" s="1" t="s">
        <v>10</v>
      </c>
      <c r="I5" s="1" t="s">
        <v>32</v>
      </c>
      <c r="J5" s="1" t="s">
        <v>32</v>
      </c>
      <c r="K5" s="1" t="s">
        <v>30</v>
      </c>
      <c r="L5" s="1" t="s">
        <v>7</v>
      </c>
      <c r="M5" s="1" t="s">
        <v>44</v>
      </c>
      <c r="N5" s="1" t="s">
        <v>43</v>
      </c>
      <c r="O5" s="1" t="s">
        <v>19</v>
      </c>
      <c r="P5" s="1" t="s">
        <v>49</v>
      </c>
      <c r="Q5" s="1" t="s">
        <v>29</v>
      </c>
      <c r="R5" s="1" t="s">
        <v>83</v>
      </c>
      <c r="S5" s="1" t="s">
        <v>21</v>
      </c>
      <c r="T5" s="1" t="s">
        <v>84</v>
      </c>
      <c r="U5" s="1" t="s">
        <v>29</v>
      </c>
      <c r="V5" s="1" t="s">
        <v>20</v>
      </c>
      <c r="W5" s="1" t="s">
        <v>6</v>
      </c>
      <c r="X5" s="1" t="s">
        <v>6</v>
      </c>
      <c r="Y5" s="1" t="s">
        <v>6</v>
      </c>
      <c r="Z5" s="1" t="s">
        <v>6</v>
      </c>
      <c r="AA5" s="1" t="s">
        <v>6</v>
      </c>
      <c r="AB5" s="1" t="s">
        <v>6</v>
      </c>
      <c r="AC5" s="1" t="s">
        <v>6</v>
      </c>
      <c r="AD5" s="1" t="s">
        <v>6</v>
      </c>
      <c r="AE5" s="1" t="s">
        <v>6</v>
      </c>
      <c r="AF5" s="1" t="s">
        <v>6</v>
      </c>
      <c r="AG5" s="1" t="s">
        <v>6</v>
      </c>
      <c r="AH5" s="1" t="s">
        <v>6</v>
      </c>
      <c r="AI5" s="1" t="s">
        <v>6</v>
      </c>
      <c r="AJ5" s="1" t="s">
        <v>6</v>
      </c>
      <c r="AK5" s="1" t="s">
        <v>6</v>
      </c>
      <c r="AL5" s="1" t="s">
        <v>6</v>
      </c>
      <c r="AM5" s="1" t="s">
        <v>6</v>
      </c>
      <c r="AN5" s="1" t="s">
        <v>6</v>
      </c>
      <c r="AO5" s="1" t="s">
        <v>32</v>
      </c>
      <c r="AP5" s="1" t="s">
        <v>50</v>
      </c>
      <c r="AQ5" s="1" t="s">
        <v>6</v>
      </c>
      <c r="AR5" s="1" t="s">
        <v>85</v>
      </c>
      <c r="AS5" s="1" t="s">
        <v>86</v>
      </c>
      <c r="AT5" s="1" t="s">
        <v>31</v>
      </c>
      <c r="AU5" s="1" t="s">
        <v>30</v>
      </c>
      <c r="AV5" s="1" t="s">
        <v>30</v>
      </c>
      <c r="AW5" s="1" t="s">
        <v>11</v>
      </c>
      <c r="AX5" s="1" t="s">
        <v>85</v>
      </c>
      <c r="AY5" s="1" t="s">
        <v>6</v>
      </c>
      <c r="AZ5" s="1" t="s">
        <v>32</v>
      </c>
      <c r="BA5" s="1" t="s">
        <v>87</v>
      </c>
      <c r="BB5" s="1" t="s">
        <v>6</v>
      </c>
      <c r="BC5" s="1" t="s">
        <v>8</v>
      </c>
    </row>
    <row r="7" spans="1:55" x14ac:dyDescent="0.35">
      <c r="A7" t="s">
        <v>54</v>
      </c>
    </row>
    <row r="8" spans="1:55" x14ac:dyDescent="0.35">
      <c r="A8" t="s">
        <v>37</v>
      </c>
    </row>
    <row r="9" spans="1:55" x14ac:dyDescent="0.35">
      <c r="A9" t="s">
        <v>52</v>
      </c>
    </row>
    <row r="10" spans="1:55" x14ac:dyDescent="0.35">
      <c r="A10" t="s">
        <v>53</v>
      </c>
    </row>
    <row r="11" spans="1:55" x14ac:dyDescent="0.35">
      <c r="A11" t="s">
        <v>38</v>
      </c>
    </row>
  </sheetData>
  <sortState xmlns:xlrd2="http://schemas.microsoft.com/office/spreadsheetml/2017/richdata2" columnSort="1" ref="D1:BC3">
    <sortCondition ref="D1:BC1"/>
  </sortState>
  <conditionalFormatting sqref="B3:BC3">
    <cfRule type="cellIs" dxfId="2" priority="2" operator="greaterThan">
      <formula>34</formula>
    </cfRule>
    <cfRule type="cellIs" dxfId="3" priority="1" operator="greater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2025-08-01T14:23:14Z</dcterms:modified>
</cp:coreProperties>
</file>