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Documents\0.01 RAWSEP\Web 57DHYAF\Web 57DHYAFZ News\Web 57DHYAFZZ Ukraine bombed\Web 57DHYAFZZF\Web 57DHYAFZZFL\Web 57DHYAFZZFLW electric cars affordable\Web 57DHYAFZZFLWE Bulgarian Election\Web 57DHYAFZZFLWET Coast\TB Web Milw\"/>
    </mc:Choice>
  </mc:AlternateContent>
  <xr:revisionPtr revIDLastSave="0" documentId="13_ncr:1_{6617A29F-A155-4B74-97BB-A92732D22CD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1" l="1"/>
  <c r="E4" i="1"/>
  <c r="F4" i="1"/>
  <c r="G4" i="1"/>
  <c r="H4" i="1"/>
  <c r="I4" i="1"/>
  <c r="J4" i="1"/>
  <c r="K4" i="1"/>
  <c r="L4" i="1"/>
  <c r="M4" i="1"/>
  <c r="N4" i="1"/>
  <c r="O4" i="1"/>
  <c r="P4" i="1"/>
  <c r="Q4" i="1"/>
  <c r="R4" i="1"/>
  <c r="S4" i="1"/>
  <c r="T4" i="1"/>
  <c r="U4" i="1"/>
  <c r="V4" i="1"/>
  <c r="W4" i="1"/>
  <c r="X4" i="1"/>
  <c r="Y4" i="1"/>
  <c r="Z4" i="1"/>
  <c r="AA4" i="1"/>
  <c r="AB4" i="1"/>
  <c r="AC4" i="1"/>
  <c r="AD4" i="1"/>
  <c r="AE4" i="1"/>
  <c r="AF4" i="1"/>
  <c r="AG4" i="1"/>
  <c r="AH4" i="1"/>
  <c r="AI4" i="1"/>
  <c r="AJ4" i="1"/>
  <c r="AK4" i="1"/>
  <c r="AL4" i="1"/>
  <c r="AM4" i="1"/>
  <c r="AN4" i="1"/>
  <c r="AO4" i="1"/>
  <c r="AP4" i="1"/>
  <c r="AQ4" i="1"/>
  <c r="AR4" i="1"/>
  <c r="AS4" i="1"/>
  <c r="AT4" i="1"/>
  <c r="AU4" i="1"/>
  <c r="AV4" i="1"/>
  <c r="AW4" i="1"/>
  <c r="AX4" i="1"/>
  <c r="AY4" i="1"/>
  <c r="AZ4" i="1"/>
  <c r="BA4" i="1"/>
  <c r="BB4" i="1"/>
  <c r="BC4" i="1"/>
  <c r="BD4" i="1"/>
  <c r="BE4" i="1"/>
  <c r="BF4" i="1"/>
  <c r="BG4" i="1"/>
  <c r="BH4" i="1"/>
  <c r="BI4" i="1"/>
  <c r="C4" i="1"/>
  <c r="C3" i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  <c r="AG3" i="1"/>
  <c r="AH3" i="1"/>
  <c r="AI3" i="1"/>
  <c r="AJ3" i="1"/>
  <c r="AK3" i="1"/>
  <c r="AL3" i="1"/>
  <c r="AM3" i="1"/>
  <c r="AN3" i="1"/>
  <c r="AO3" i="1"/>
  <c r="AP3" i="1"/>
  <c r="AQ3" i="1"/>
  <c r="AR3" i="1"/>
  <c r="AS3" i="1"/>
  <c r="AT3" i="1"/>
  <c r="AU3" i="1"/>
  <c r="AV3" i="1"/>
  <c r="AW3" i="1"/>
  <c r="AX3" i="1"/>
  <c r="AY3" i="1"/>
  <c r="AZ3" i="1"/>
  <c r="BA3" i="1"/>
  <c r="BB3" i="1"/>
  <c r="BC3" i="1"/>
  <c r="BD3" i="1"/>
  <c r="BE3" i="1"/>
  <c r="BF3" i="1"/>
  <c r="BG3" i="1"/>
  <c r="BH3" i="1"/>
  <c r="BI3" i="1"/>
  <c r="B3" i="1"/>
</calcChain>
</file>

<file path=xl/sharedStrings.xml><?xml version="1.0" encoding="utf-8"?>
<sst xmlns="http://schemas.openxmlformats.org/spreadsheetml/2006/main" count="130" uniqueCount="88">
  <si>
    <t>PA times .514 plus 1.8304</t>
  </si>
  <si>
    <t>FORT HEALTHCARE A</t>
  </si>
  <si>
    <t>35 micrograms per cubic meter is above EPA PM2 point 5 N A A Q S safe limits in a 24 hour period    EPA N A A Q S is United States Environmental Protection Agency National Ambient Air Quality Standards</t>
  </si>
  <si>
    <t>World Health Organization W H O annual safe limit is 5 micrograms per cubic meter The formula PurpleAir P A times 1 point 8304 is what the Wisconsin Department of Environmental Protection uses to smooth out PurpleAir data on maps</t>
  </si>
  <si>
    <t>Wood burning emits 90% PM2 point 5 particulate matter of 2 point 5 micrometer size the perfect size to infiltrate the human lung setting off a cascade of human health problems and early deaths</t>
  </si>
  <si>
    <t>Residents Against Wood Smoke Emission Particulates would like to hand out a PurpleAir PM2 point 5 monitor to any near neighbor of an inside residential wood burner whose wood smoke infiltrates their yards and sickens them</t>
  </si>
  <si>
    <t>Glacial Crest A</t>
  </si>
  <si>
    <t>Edgerton Wisconsin</t>
  </si>
  <si>
    <t>Monitor Number</t>
  </si>
  <si>
    <t>Municipality</t>
  </si>
  <si>
    <t>Stoughton, WI A</t>
  </si>
  <si>
    <t>Monitor name</t>
  </si>
  <si>
    <t>Hillsboro A</t>
  </si>
  <si>
    <t>Nordic Ridge, Stoughton, WI B</t>
  </si>
  <si>
    <t>Stone Bank B</t>
  </si>
  <si>
    <t>Hillsboro Wisconsin</t>
  </si>
  <si>
    <t>Portage Wisconsin</t>
  </si>
  <si>
    <t>43.048414707517445 B</t>
  </si>
  <si>
    <t>Eagle Spring Lake A</t>
  </si>
  <si>
    <t>Edgerton High School A</t>
  </si>
  <si>
    <t>Eagle Spring Lake Wisconsin</t>
  </si>
  <si>
    <t>Month of April 2026</t>
  </si>
  <si>
    <t>Webisode 57DHYAFZZFLWETB Milwaukee to Beloit  May 1 2026   For April 2026 monthly Average PM2 point 5 from PurpleAir monitors downloaded 9 micrograms per cubic meter is above EPA N A A Q S annual safe limits</t>
  </si>
  <si>
    <t>AP1 A</t>
  </si>
  <si>
    <t>Backyard A</t>
  </si>
  <si>
    <t>Base station Beta B</t>
  </si>
  <si>
    <t>Bay View A</t>
  </si>
  <si>
    <t>Bayside, WI A</t>
  </si>
  <si>
    <t>Beloit College A</t>
  </si>
  <si>
    <t>Beloit Memorial High School B</t>
  </si>
  <si>
    <t>Blackhawk Technical College A</t>
  </si>
  <si>
    <t>Cedarburg, WI A</t>
  </si>
  <si>
    <t>Clinton Elementary School B</t>
  </si>
  <si>
    <t>Delafield, WI A</t>
  </si>
  <si>
    <t>Escuela Verde, river-facing B</t>
  </si>
  <si>
    <t>Franklin, WI B</t>
  </si>
  <si>
    <t>GS703 B</t>
  </si>
  <si>
    <t>Heights A</t>
  </si>
  <si>
    <t>Heritage Hills A</t>
  </si>
  <si>
    <t>Love My Air Wisconsin Converse Elementary School B</t>
  </si>
  <si>
    <t>Love My Air Wisconsin Fruzen Middle School B</t>
  </si>
  <si>
    <t>Love My Air Wisconsin Todd Elementary School A</t>
  </si>
  <si>
    <t>Love My Air Wisconsin: Allen Field Elementary School, MPS B</t>
  </si>
  <si>
    <t>Love My Air Wisconsin: Browning School, MPS A</t>
  </si>
  <si>
    <t>Love My Air Wisconsin: Carson Academy, MPS A</t>
  </si>
  <si>
    <t>Love My Air Wisconsin: Discovery World A</t>
  </si>
  <si>
    <t>Love My Air Wisconsin: Hawthorne School A</t>
  </si>
  <si>
    <t>Love My Air Wisconsin: Hopkins Lloyd School, MPS B</t>
  </si>
  <si>
    <t>Love My Air Wisconsin: James Madison Academy, MPS A</t>
  </si>
  <si>
    <t>Love My Air Wisconsin: Lincoln Avenue School, MPS A</t>
  </si>
  <si>
    <t>Love My Air Wisconsin: Milwaukee Highschool of the Arts B</t>
  </si>
  <si>
    <t>Love My Air Wisconsin: OW Holmes School, MPS B</t>
  </si>
  <si>
    <t>Love My Air Wisconsin: Reagan High School, MPS A</t>
  </si>
  <si>
    <t>Love My Air Wisconsin: River Trail School A</t>
  </si>
  <si>
    <t>Love My Air Wisconsin: Sherman Multicultural Arts School A</t>
  </si>
  <si>
    <t>Love My Air Wisconsin: Starms Discovery Learning Center, MPS B</t>
  </si>
  <si>
    <t>Love My Air Wisconsin: Vincent High School A</t>
  </si>
  <si>
    <t>Love My Air Wisconsin: Westside Academy, MPS A</t>
  </si>
  <si>
    <t>Merrill Community Center A</t>
  </si>
  <si>
    <t>Milton High School A</t>
  </si>
  <si>
    <t>MPD District 2 A</t>
  </si>
  <si>
    <t>Nature at the Confluence B</t>
  </si>
  <si>
    <t>Parkview High School A</t>
  </si>
  <si>
    <t>Portage A</t>
  </si>
  <si>
    <t>ROC5150 A</t>
  </si>
  <si>
    <t>Rock County Courthouse A</t>
  </si>
  <si>
    <t>Rock County Public Health B</t>
  </si>
  <si>
    <t>Shorewood East A</t>
  </si>
  <si>
    <t>Viroqua B</t>
  </si>
  <si>
    <t>W St. Paul Ave A</t>
  </si>
  <si>
    <t>Welty Environmental Center B</t>
  </si>
  <si>
    <t>Wisconsin EcoLatinos" B"</t>
  </si>
  <si>
    <t>Woodridge A</t>
  </si>
  <si>
    <t>WV9U A</t>
  </si>
  <si>
    <t>Milwaukee Wisconsin</t>
  </si>
  <si>
    <t>Beloit Wisconsin</t>
  </si>
  <si>
    <t>Clinton Wisconsin</t>
  </si>
  <si>
    <t>Delafield Wisconsin</t>
  </si>
  <si>
    <t>Bay View Wisconsin</t>
  </si>
  <si>
    <t>Fort Aktinson Wisconsin</t>
  </si>
  <si>
    <t>Franklin Wisconsin</t>
  </si>
  <si>
    <t>Glacial Crest Wisconsin</t>
  </si>
  <si>
    <t>Milton Wisconsin</t>
  </si>
  <si>
    <t>Nordic Ridge Wisconsin</t>
  </si>
  <si>
    <t>Parkview Wisconsin</t>
  </si>
  <si>
    <t>Rock County Wisconsin</t>
  </si>
  <si>
    <t>Stone Bank Wisconsin</t>
  </si>
  <si>
    <t>Viroqua Wisconsin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</si>
</sst>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vertical="center"/>
    </xf>
    <xf numFmtId="0" fontId="0" fillId="0" borderId="1" xfId="0" applyBorder="1"/>
    <xf numFmtId="1" fontId="0" fillId="0" borderId="1" xfId="0" applyNumberFormat="1" applyBorder="1"/>
    <xf numFmtId="0" fontId="0" fillId="0" borderId="1" xfId="0" applyBorder="1" applyAlignment="1"/>
    <xf numFmtId="1" fontId="0" fillId="0" borderId="0" xfId="0" applyNumberFormat="1" applyBorder="1"/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11"/>
  <sheetViews>
    <sheetView tabSelected="1" workbookViewId="0">
      <selection activeCell="AP1" sqref="AP1:AY1048576"/>
    </sheetView>
  </sheetViews>
  <sheetFormatPr defaultRowHeight="14.5" x14ac:dyDescent="0.35"/>
  <cols>
    <col min="1" max="1" width="11.81640625" customWidth="1"/>
    <col min="2" max="2" width="11" hidden="1" customWidth="1"/>
    <col min="3" max="3" width="10.08984375" hidden="1" customWidth="1"/>
    <col min="4" max="4" width="10.453125" hidden="1" customWidth="1"/>
    <col min="5" max="5" width="10.81640625" hidden="1" customWidth="1"/>
    <col min="6" max="6" width="10.453125" hidden="1" customWidth="1"/>
    <col min="7" max="7" width="10.1796875" hidden="1" customWidth="1"/>
    <col min="8" max="8" width="11.08984375" hidden="1" customWidth="1"/>
    <col min="9" max="9" width="9.90625" hidden="1" customWidth="1"/>
    <col min="10" max="10" width="10" hidden="1" customWidth="1"/>
    <col min="11" max="11" width="11.54296875" hidden="1" customWidth="1"/>
    <col min="12" max="12" width="11.36328125" hidden="1" customWidth="1"/>
    <col min="13" max="13" width="11.453125" hidden="1" customWidth="1"/>
    <col min="14" max="14" width="11.81640625" hidden="1" customWidth="1"/>
    <col min="15" max="15" width="13.08984375" hidden="1" customWidth="1"/>
    <col min="16" max="16" width="11.54296875" hidden="1" customWidth="1"/>
    <col min="17" max="17" width="11.81640625" hidden="1" customWidth="1"/>
    <col min="18" max="18" width="10.1796875" hidden="1" customWidth="1"/>
    <col min="19" max="19" width="11.1796875" hidden="1" customWidth="1"/>
    <col min="20" max="20" width="13.36328125" hidden="1" customWidth="1"/>
    <col min="21" max="21" width="11.54296875" hidden="1" customWidth="1"/>
    <col min="22" max="22" width="9.7265625" hidden="1" customWidth="1"/>
    <col min="23" max="23" width="10.90625" hidden="1" customWidth="1"/>
    <col min="24" max="24" width="11.26953125" hidden="1" customWidth="1"/>
    <col min="25" max="25" width="11.453125" hidden="1" customWidth="1"/>
    <col min="26" max="26" width="11.08984375" hidden="1" customWidth="1"/>
    <col min="27" max="27" width="11.26953125" hidden="1" customWidth="1"/>
    <col min="28" max="28" width="10" hidden="1" customWidth="1"/>
    <col min="29" max="29" width="10.54296875" hidden="1" customWidth="1"/>
    <col min="30" max="30" width="10.6328125" hidden="1" customWidth="1"/>
    <col min="31" max="31" width="10.1796875" hidden="1" customWidth="1"/>
    <col min="32" max="32" width="10.36328125" hidden="1" customWidth="1"/>
    <col min="33" max="33" width="10.6328125" hidden="1" customWidth="1"/>
    <col min="34" max="34" width="10.453125" hidden="1" customWidth="1"/>
    <col min="35" max="36" width="10.1796875" hidden="1" customWidth="1"/>
    <col min="37" max="37" width="12.54296875" hidden="1" customWidth="1"/>
    <col min="38" max="38" width="9.7265625" hidden="1" customWidth="1"/>
    <col min="39" max="39" width="10.453125" hidden="1" customWidth="1"/>
    <col min="40" max="40" width="12.08984375" hidden="1" customWidth="1"/>
    <col min="41" max="41" width="9.81640625" hidden="1" customWidth="1"/>
    <col min="42" max="42" width="10" hidden="1" customWidth="1"/>
    <col min="43" max="43" width="11.90625" hidden="1" customWidth="1"/>
    <col min="44" max="44" width="9.90625" hidden="1" customWidth="1"/>
    <col min="45" max="45" width="10.7265625" hidden="1" customWidth="1"/>
    <col min="46" max="46" width="10.36328125" hidden="1" customWidth="1"/>
    <col min="47" max="48" width="10.08984375" hidden="1" customWidth="1"/>
    <col min="49" max="49" width="10.26953125" hidden="1" customWidth="1"/>
    <col min="50" max="50" width="10.1796875" hidden="1" customWidth="1"/>
    <col min="51" max="51" width="11.26953125" hidden="1" customWidth="1"/>
    <col min="52" max="52" width="10" customWidth="1"/>
    <col min="53" max="53" width="11.453125" customWidth="1"/>
    <col min="54" max="55" width="9.90625" customWidth="1"/>
    <col min="56" max="57" width="10" customWidth="1"/>
    <col min="58" max="58" width="14.26953125" customWidth="1"/>
    <col min="59" max="59" width="9.7265625" customWidth="1"/>
    <col min="60" max="60" width="11.1796875" customWidth="1"/>
    <col min="61" max="61" width="9.7265625" customWidth="1"/>
  </cols>
  <sheetData>
    <row r="1" spans="1:62" ht="101.5" x14ac:dyDescent="0.35">
      <c r="A1" s="1" t="s">
        <v>11</v>
      </c>
      <c r="B1" s="1" t="s">
        <v>17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  <c r="N1" s="1" t="s">
        <v>18</v>
      </c>
      <c r="O1" s="1" t="s">
        <v>19</v>
      </c>
      <c r="P1" s="1" t="s">
        <v>34</v>
      </c>
      <c r="Q1" s="1" t="s">
        <v>1</v>
      </c>
      <c r="R1" s="1" t="s">
        <v>35</v>
      </c>
      <c r="S1" s="1" t="s">
        <v>6</v>
      </c>
      <c r="T1" s="1" t="s">
        <v>36</v>
      </c>
      <c r="U1" s="1" t="s">
        <v>37</v>
      </c>
      <c r="V1" s="1" t="s">
        <v>38</v>
      </c>
      <c r="W1" s="1" t="s">
        <v>12</v>
      </c>
      <c r="X1" s="1" t="s">
        <v>39</v>
      </c>
      <c r="Y1" s="1" t="s">
        <v>40</v>
      </c>
      <c r="Z1" s="1" t="s">
        <v>41</v>
      </c>
      <c r="AA1" s="1" t="s">
        <v>42</v>
      </c>
      <c r="AB1" s="1" t="s">
        <v>43</v>
      </c>
      <c r="AC1" s="1" t="s">
        <v>44</v>
      </c>
      <c r="AD1" s="1" t="s">
        <v>45</v>
      </c>
      <c r="AE1" s="1" t="s">
        <v>46</v>
      </c>
      <c r="AF1" s="1" t="s">
        <v>47</v>
      </c>
      <c r="AG1" s="1" t="s">
        <v>48</v>
      </c>
      <c r="AH1" s="1" t="s">
        <v>49</v>
      </c>
      <c r="AI1" s="1" t="s">
        <v>50</v>
      </c>
      <c r="AJ1" s="1" t="s">
        <v>51</v>
      </c>
      <c r="AK1" s="1" t="s">
        <v>52</v>
      </c>
      <c r="AL1" s="1" t="s">
        <v>53</v>
      </c>
      <c r="AM1" s="1" t="s">
        <v>54</v>
      </c>
      <c r="AN1" s="1" t="s">
        <v>55</v>
      </c>
      <c r="AO1" s="1" t="s">
        <v>56</v>
      </c>
      <c r="AP1" s="1" t="s">
        <v>57</v>
      </c>
      <c r="AQ1" s="1" t="s">
        <v>58</v>
      </c>
      <c r="AR1" s="1" t="s">
        <v>59</v>
      </c>
      <c r="AS1" s="1" t="s">
        <v>60</v>
      </c>
      <c r="AT1" s="1" t="s">
        <v>61</v>
      </c>
      <c r="AU1" s="1" t="s">
        <v>13</v>
      </c>
      <c r="AV1" s="1" t="s">
        <v>62</v>
      </c>
      <c r="AW1" s="1" t="s">
        <v>63</v>
      </c>
      <c r="AX1" s="1" t="s">
        <v>64</v>
      </c>
      <c r="AY1" s="1" t="s">
        <v>65</v>
      </c>
      <c r="AZ1" s="1" t="s">
        <v>66</v>
      </c>
      <c r="BA1" s="1" t="s">
        <v>67</v>
      </c>
      <c r="BB1" s="1" t="s">
        <v>14</v>
      </c>
      <c r="BC1" s="1" t="s">
        <v>10</v>
      </c>
      <c r="BD1" s="1" t="s">
        <v>68</v>
      </c>
      <c r="BE1" s="1" t="s">
        <v>69</v>
      </c>
      <c r="BF1" s="1" t="s">
        <v>70</v>
      </c>
      <c r="BG1" s="1" t="s">
        <v>71</v>
      </c>
      <c r="BH1" s="1" t="s">
        <v>72</v>
      </c>
      <c r="BI1" s="6" t="s">
        <v>73</v>
      </c>
    </row>
    <row r="2" spans="1:62" ht="29" x14ac:dyDescent="0.35">
      <c r="A2" s="1" t="s">
        <v>21</v>
      </c>
      <c r="B2" s="1">
        <v>23</v>
      </c>
      <c r="C2" s="1">
        <v>241</v>
      </c>
      <c r="D2" s="1">
        <v>44</v>
      </c>
      <c r="E2" s="1">
        <v>19</v>
      </c>
      <c r="F2" s="1">
        <v>8</v>
      </c>
      <c r="G2" s="1">
        <v>14</v>
      </c>
      <c r="H2" s="1">
        <v>33</v>
      </c>
      <c r="I2" s="1">
        <v>30</v>
      </c>
      <c r="J2" s="1">
        <v>35</v>
      </c>
      <c r="K2" s="1">
        <v>31</v>
      </c>
      <c r="L2" s="1">
        <v>35</v>
      </c>
      <c r="M2" s="1">
        <v>24</v>
      </c>
      <c r="N2" s="1">
        <v>35</v>
      </c>
      <c r="O2" s="1">
        <v>40</v>
      </c>
      <c r="P2" s="1">
        <v>41</v>
      </c>
      <c r="Q2" s="1">
        <v>36</v>
      </c>
      <c r="R2" s="1">
        <v>32</v>
      </c>
      <c r="S2" s="1">
        <v>11</v>
      </c>
      <c r="T2" s="1">
        <v>28</v>
      </c>
      <c r="U2" s="1">
        <v>32</v>
      </c>
      <c r="V2" s="1">
        <v>25</v>
      </c>
      <c r="W2" s="1">
        <v>28</v>
      </c>
      <c r="X2" s="1">
        <v>21</v>
      </c>
      <c r="Y2" s="1">
        <v>22</v>
      </c>
      <c r="Z2" s="1">
        <v>34</v>
      </c>
      <c r="AA2" s="1">
        <v>28</v>
      </c>
      <c r="AB2" s="1">
        <v>28</v>
      </c>
      <c r="AC2" s="1">
        <v>28</v>
      </c>
      <c r="AD2" s="1">
        <v>33</v>
      </c>
      <c r="AE2" s="1">
        <v>26</v>
      </c>
      <c r="AF2" s="1">
        <v>30</v>
      </c>
      <c r="AG2" s="1">
        <v>30</v>
      </c>
      <c r="AH2" s="1">
        <v>29</v>
      </c>
      <c r="AI2" s="1">
        <v>30</v>
      </c>
      <c r="AJ2" s="1">
        <v>29</v>
      </c>
      <c r="AK2" s="1">
        <v>31</v>
      </c>
      <c r="AL2" s="1">
        <v>29</v>
      </c>
      <c r="AM2" s="1">
        <v>29</v>
      </c>
      <c r="AN2" s="1">
        <v>31</v>
      </c>
      <c r="AO2" s="1">
        <v>24</v>
      </c>
      <c r="AP2" s="1">
        <v>28</v>
      </c>
      <c r="AQ2" s="1">
        <v>34</v>
      </c>
      <c r="AR2" s="4">
        <v>39</v>
      </c>
      <c r="AS2" s="4">
        <v>31</v>
      </c>
      <c r="AT2" s="4">
        <v>752</v>
      </c>
      <c r="AU2" s="4">
        <v>37</v>
      </c>
      <c r="AV2" s="4">
        <v>37</v>
      </c>
      <c r="AW2" s="4">
        <v>27</v>
      </c>
      <c r="AX2" s="4">
        <v>29</v>
      </c>
      <c r="AY2" s="4">
        <v>36</v>
      </c>
      <c r="AZ2" s="4">
        <v>33</v>
      </c>
      <c r="BA2" s="4">
        <v>20</v>
      </c>
      <c r="BB2" s="4">
        <v>29</v>
      </c>
      <c r="BC2" s="4">
        <v>1332</v>
      </c>
      <c r="BD2" s="4">
        <v>28</v>
      </c>
      <c r="BE2" s="4">
        <v>34</v>
      </c>
      <c r="BF2" s="4">
        <v>32</v>
      </c>
      <c r="BG2" s="4">
        <v>55</v>
      </c>
      <c r="BH2" s="4">
        <v>28</v>
      </c>
      <c r="BI2" s="4">
        <v>29</v>
      </c>
    </row>
    <row r="3" spans="1:62" ht="43.5" x14ac:dyDescent="0.35">
      <c r="A3" s="1" t="s">
        <v>0</v>
      </c>
      <c r="B3" s="5">
        <f>(B2*0.514)+1.8304</f>
        <v>13.6524</v>
      </c>
      <c r="C3" s="5">
        <f t="shared" ref="C3:BJ3" si="0">(C2*0.514)+1.8304</f>
        <v>125.70440000000001</v>
      </c>
      <c r="D3" s="5">
        <f t="shared" si="0"/>
        <v>24.446400000000001</v>
      </c>
      <c r="E3" s="5">
        <f t="shared" si="0"/>
        <v>11.596399999999999</v>
      </c>
      <c r="F3" s="5">
        <f t="shared" si="0"/>
        <v>5.9424000000000001</v>
      </c>
      <c r="G3" s="5">
        <f t="shared" si="0"/>
        <v>9.0263999999999989</v>
      </c>
      <c r="H3" s="5">
        <f t="shared" si="0"/>
        <v>18.792400000000001</v>
      </c>
      <c r="I3" s="5">
        <f t="shared" si="0"/>
        <v>17.250399999999999</v>
      </c>
      <c r="J3" s="5">
        <f t="shared" si="0"/>
        <v>19.820400000000003</v>
      </c>
      <c r="K3" s="5">
        <f t="shared" si="0"/>
        <v>17.764400000000002</v>
      </c>
      <c r="L3" s="5">
        <f t="shared" si="0"/>
        <v>19.820400000000003</v>
      </c>
      <c r="M3" s="5">
        <f t="shared" si="0"/>
        <v>14.166399999999999</v>
      </c>
      <c r="N3" s="5">
        <f t="shared" si="0"/>
        <v>19.820400000000003</v>
      </c>
      <c r="O3" s="5">
        <f t="shared" si="0"/>
        <v>22.390400000000003</v>
      </c>
      <c r="P3" s="5">
        <f t="shared" si="0"/>
        <v>22.904400000000003</v>
      </c>
      <c r="Q3" s="5">
        <f t="shared" si="0"/>
        <v>20.334400000000002</v>
      </c>
      <c r="R3" s="5">
        <f t="shared" si="0"/>
        <v>18.278400000000001</v>
      </c>
      <c r="S3" s="5">
        <f t="shared" si="0"/>
        <v>7.4843999999999999</v>
      </c>
      <c r="T3" s="5">
        <f t="shared" si="0"/>
        <v>16.2224</v>
      </c>
      <c r="U3" s="5">
        <f t="shared" si="0"/>
        <v>18.278400000000001</v>
      </c>
      <c r="V3" s="5">
        <f t="shared" si="0"/>
        <v>14.680399999999999</v>
      </c>
      <c r="W3" s="5">
        <f t="shared" si="0"/>
        <v>16.2224</v>
      </c>
      <c r="X3" s="5">
        <f t="shared" si="0"/>
        <v>12.624400000000001</v>
      </c>
      <c r="Y3" s="5">
        <f t="shared" si="0"/>
        <v>13.138400000000001</v>
      </c>
      <c r="Z3" s="5">
        <f t="shared" si="0"/>
        <v>19.3064</v>
      </c>
      <c r="AA3" s="5">
        <f t="shared" si="0"/>
        <v>16.2224</v>
      </c>
      <c r="AB3" s="5">
        <f t="shared" si="0"/>
        <v>16.2224</v>
      </c>
      <c r="AC3" s="5">
        <f t="shared" si="0"/>
        <v>16.2224</v>
      </c>
      <c r="AD3" s="5">
        <f t="shared" si="0"/>
        <v>18.792400000000001</v>
      </c>
      <c r="AE3" s="5">
        <f t="shared" si="0"/>
        <v>15.194400000000002</v>
      </c>
      <c r="AF3" s="5">
        <f t="shared" si="0"/>
        <v>17.250399999999999</v>
      </c>
      <c r="AG3" s="5">
        <f t="shared" si="0"/>
        <v>17.250399999999999</v>
      </c>
      <c r="AH3" s="5">
        <f t="shared" si="0"/>
        <v>16.7364</v>
      </c>
      <c r="AI3" s="5">
        <f t="shared" si="0"/>
        <v>17.250399999999999</v>
      </c>
      <c r="AJ3" s="5">
        <f t="shared" si="0"/>
        <v>16.7364</v>
      </c>
      <c r="AK3" s="5">
        <f t="shared" si="0"/>
        <v>17.764400000000002</v>
      </c>
      <c r="AL3" s="5">
        <f t="shared" si="0"/>
        <v>16.7364</v>
      </c>
      <c r="AM3" s="5">
        <f t="shared" si="0"/>
        <v>16.7364</v>
      </c>
      <c r="AN3" s="5">
        <f t="shared" si="0"/>
        <v>17.764400000000002</v>
      </c>
      <c r="AO3" s="5">
        <f t="shared" si="0"/>
        <v>14.166399999999999</v>
      </c>
      <c r="AP3" s="5">
        <f t="shared" si="0"/>
        <v>16.2224</v>
      </c>
      <c r="AQ3" s="5">
        <f t="shared" si="0"/>
        <v>19.3064</v>
      </c>
      <c r="AR3" s="5">
        <f t="shared" si="0"/>
        <v>21.8764</v>
      </c>
      <c r="AS3" s="5">
        <f t="shared" si="0"/>
        <v>17.764400000000002</v>
      </c>
      <c r="AT3" s="5">
        <f t="shared" si="0"/>
        <v>388.35840000000002</v>
      </c>
      <c r="AU3" s="5">
        <f t="shared" si="0"/>
        <v>20.848400000000002</v>
      </c>
      <c r="AV3" s="5">
        <f t="shared" si="0"/>
        <v>20.848400000000002</v>
      </c>
      <c r="AW3" s="5">
        <f t="shared" si="0"/>
        <v>15.708400000000001</v>
      </c>
      <c r="AX3" s="5">
        <f t="shared" si="0"/>
        <v>16.7364</v>
      </c>
      <c r="AY3" s="5">
        <f t="shared" si="0"/>
        <v>20.334400000000002</v>
      </c>
      <c r="AZ3" s="5">
        <f t="shared" si="0"/>
        <v>18.792400000000001</v>
      </c>
      <c r="BA3" s="5">
        <f t="shared" si="0"/>
        <v>12.110400000000002</v>
      </c>
      <c r="BB3" s="5">
        <f t="shared" si="0"/>
        <v>16.7364</v>
      </c>
      <c r="BC3" s="5">
        <f t="shared" si="0"/>
        <v>686.47840000000008</v>
      </c>
      <c r="BD3" s="5">
        <f t="shared" si="0"/>
        <v>16.2224</v>
      </c>
      <c r="BE3" s="5">
        <f t="shared" si="0"/>
        <v>19.3064</v>
      </c>
      <c r="BF3" s="5">
        <f t="shared" si="0"/>
        <v>18.278400000000001</v>
      </c>
      <c r="BG3" s="5">
        <f t="shared" si="0"/>
        <v>30.1004</v>
      </c>
      <c r="BH3" s="5">
        <f t="shared" si="0"/>
        <v>16.2224</v>
      </c>
      <c r="BI3" s="5">
        <f t="shared" si="0"/>
        <v>16.7364</v>
      </c>
      <c r="BJ3" s="7"/>
    </row>
    <row r="4" spans="1:62" ht="29" x14ac:dyDescent="0.35">
      <c r="A4" s="1" t="s">
        <v>8</v>
      </c>
      <c r="B4" s="4">
        <v>1</v>
      </c>
      <c r="C4" s="4">
        <f>1+B4</f>
        <v>2</v>
      </c>
      <c r="D4" s="4">
        <f t="shared" ref="D4:BI4" si="1">1+C4</f>
        <v>3</v>
      </c>
      <c r="E4" s="4">
        <f t="shared" si="1"/>
        <v>4</v>
      </c>
      <c r="F4" s="4">
        <f t="shared" si="1"/>
        <v>5</v>
      </c>
      <c r="G4" s="4">
        <f t="shared" si="1"/>
        <v>6</v>
      </c>
      <c r="H4" s="4">
        <f t="shared" si="1"/>
        <v>7</v>
      </c>
      <c r="I4" s="4">
        <f t="shared" si="1"/>
        <v>8</v>
      </c>
      <c r="J4" s="4">
        <f t="shared" si="1"/>
        <v>9</v>
      </c>
      <c r="K4" s="4">
        <f t="shared" si="1"/>
        <v>10</v>
      </c>
      <c r="L4" s="4">
        <f t="shared" si="1"/>
        <v>11</v>
      </c>
      <c r="M4" s="4">
        <f t="shared" si="1"/>
        <v>12</v>
      </c>
      <c r="N4" s="4">
        <f t="shared" si="1"/>
        <v>13</v>
      </c>
      <c r="O4" s="4">
        <f t="shared" si="1"/>
        <v>14</v>
      </c>
      <c r="P4" s="4">
        <f t="shared" si="1"/>
        <v>15</v>
      </c>
      <c r="Q4" s="4">
        <f t="shared" si="1"/>
        <v>16</v>
      </c>
      <c r="R4" s="4">
        <f t="shared" si="1"/>
        <v>17</v>
      </c>
      <c r="S4" s="4">
        <f t="shared" si="1"/>
        <v>18</v>
      </c>
      <c r="T4" s="4">
        <f t="shared" si="1"/>
        <v>19</v>
      </c>
      <c r="U4" s="4">
        <f t="shared" si="1"/>
        <v>20</v>
      </c>
      <c r="V4" s="4">
        <f t="shared" si="1"/>
        <v>21</v>
      </c>
      <c r="W4" s="4">
        <f t="shared" si="1"/>
        <v>22</v>
      </c>
      <c r="X4" s="4">
        <f t="shared" si="1"/>
        <v>23</v>
      </c>
      <c r="Y4" s="4">
        <f t="shared" si="1"/>
        <v>24</v>
      </c>
      <c r="Z4" s="4">
        <f t="shared" si="1"/>
        <v>25</v>
      </c>
      <c r="AA4" s="4">
        <f t="shared" si="1"/>
        <v>26</v>
      </c>
      <c r="AB4" s="4">
        <f t="shared" si="1"/>
        <v>27</v>
      </c>
      <c r="AC4" s="4">
        <f t="shared" si="1"/>
        <v>28</v>
      </c>
      <c r="AD4" s="4">
        <f t="shared" si="1"/>
        <v>29</v>
      </c>
      <c r="AE4" s="4">
        <f t="shared" si="1"/>
        <v>30</v>
      </c>
      <c r="AF4" s="4">
        <f t="shared" si="1"/>
        <v>31</v>
      </c>
      <c r="AG4" s="4">
        <f t="shared" si="1"/>
        <v>32</v>
      </c>
      <c r="AH4" s="4">
        <f t="shared" si="1"/>
        <v>33</v>
      </c>
      <c r="AI4" s="4">
        <f t="shared" si="1"/>
        <v>34</v>
      </c>
      <c r="AJ4" s="4">
        <f t="shared" si="1"/>
        <v>35</v>
      </c>
      <c r="AK4" s="4">
        <f t="shared" si="1"/>
        <v>36</v>
      </c>
      <c r="AL4" s="4">
        <f t="shared" si="1"/>
        <v>37</v>
      </c>
      <c r="AM4" s="4">
        <f t="shared" si="1"/>
        <v>38</v>
      </c>
      <c r="AN4" s="4">
        <f t="shared" si="1"/>
        <v>39</v>
      </c>
      <c r="AO4" s="4">
        <f t="shared" si="1"/>
        <v>40</v>
      </c>
      <c r="AP4" s="4">
        <f t="shared" si="1"/>
        <v>41</v>
      </c>
      <c r="AQ4" s="4">
        <f t="shared" si="1"/>
        <v>42</v>
      </c>
      <c r="AR4" s="4">
        <f t="shared" si="1"/>
        <v>43</v>
      </c>
      <c r="AS4" s="4">
        <f t="shared" si="1"/>
        <v>44</v>
      </c>
      <c r="AT4" s="4">
        <f t="shared" si="1"/>
        <v>45</v>
      </c>
      <c r="AU4" s="4">
        <f t="shared" si="1"/>
        <v>46</v>
      </c>
      <c r="AV4" s="4">
        <f t="shared" si="1"/>
        <v>47</v>
      </c>
      <c r="AW4" s="4">
        <f t="shared" si="1"/>
        <v>48</v>
      </c>
      <c r="AX4" s="4">
        <f t="shared" si="1"/>
        <v>49</v>
      </c>
      <c r="AY4" s="4">
        <f t="shared" si="1"/>
        <v>50</v>
      </c>
      <c r="AZ4" s="4">
        <f t="shared" si="1"/>
        <v>51</v>
      </c>
      <c r="BA4" s="4">
        <f t="shared" si="1"/>
        <v>52</v>
      </c>
      <c r="BB4" s="4">
        <f t="shared" si="1"/>
        <v>53</v>
      </c>
      <c r="BC4" s="4">
        <f t="shared" si="1"/>
        <v>54</v>
      </c>
      <c r="BD4" s="4">
        <f t="shared" si="1"/>
        <v>55</v>
      </c>
      <c r="BE4" s="4">
        <f t="shared" si="1"/>
        <v>56</v>
      </c>
      <c r="BF4" s="4">
        <f t="shared" si="1"/>
        <v>57</v>
      </c>
      <c r="BG4" s="4">
        <f t="shared" si="1"/>
        <v>58</v>
      </c>
      <c r="BH4" s="4">
        <f t="shared" si="1"/>
        <v>59</v>
      </c>
      <c r="BI4" s="4">
        <f t="shared" si="1"/>
        <v>60</v>
      </c>
    </row>
    <row r="5" spans="1:62" ht="43.5" x14ac:dyDescent="0.35">
      <c r="A5" s="1" t="s">
        <v>9</v>
      </c>
      <c r="B5" s="1" t="s">
        <v>74</v>
      </c>
      <c r="C5" s="1" t="s">
        <v>74</v>
      </c>
      <c r="D5" s="1" t="s">
        <v>74</v>
      </c>
      <c r="E5" s="1" t="s">
        <v>74</v>
      </c>
      <c r="F5" s="1" t="s">
        <v>78</v>
      </c>
      <c r="G5" s="1" t="s">
        <v>74</v>
      </c>
      <c r="H5" s="1" t="s">
        <v>75</v>
      </c>
      <c r="I5" s="1" t="s">
        <v>75</v>
      </c>
      <c r="J5" s="1" t="s">
        <v>75</v>
      </c>
      <c r="K5" s="1" t="s">
        <v>74</v>
      </c>
      <c r="L5" s="1" t="s">
        <v>76</v>
      </c>
      <c r="M5" s="1" t="s">
        <v>77</v>
      </c>
      <c r="N5" s="1" t="s">
        <v>20</v>
      </c>
      <c r="O5" s="1" t="s">
        <v>7</v>
      </c>
      <c r="P5" s="1" t="s">
        <v>75</v>
      </c>
      <c r="Q5" s="1" t="s">
        <v>79</v>
      </c>
      <c r="R5" s="1" t="s">
        <v>80</v>
      </c>
      <c r="S5" s="1" t="s">
        <v>81</v>
      </c>
      <c r="T5" s="1" t="s">
        <v>74</v>
      </c>
      <c r="U5" s="1" t="s">
        <v>74</v>
      </c>
      <c r="V5" s="1" t="s">
        <v>74</v>
      </c>
      <c r="W5" s="1" t="s">
        <v>15</v>
      </c>
      <c r="X5" s="1" t="s">
        <v>74</v>
      </c>
      <c r="Y5" s="1" t="s">
        <v>74</v>
      </c>
      <c r="Z5" s="1" t="s">
        <v>74</v>
      </c>
      <c r="AA5" s="1" t="s">
        <v>74</v>
      </c>
      <c r="AB5" s="1" t="s">
        <v>74</v>
      </c>
      <c r="AC5" s="1" t="s">
        <v>74</v>
      </c>
      <c r="AD5" s="1" t="s">
        <v>74</v>
      </c>
      <c r="AE5" s="1" t="s">
        <v>74</v>
      </c>
      <c r="AF5" s="1" t="s">
        <v>74</v>
      </c>
      <c r="AG5" s="1" t="s">
        <v>74</v>
      </c>
      <c r="AH5" s="1" t="s">
        <v>74</v>
      </c>
      <c r="AI5" s="1" t="s">
        <v>74</v>
      </c>
      <c r="AJ5" s="1" t="s">
        <v>74</v>
      </c>
      <c r="AK5" s="1" t="s">
        <v>74</v>
      </c>
      <c r="AL5" s="1" t="s">
        <v>74</v>
      </c>
      <c r="AM5" s="1" t="s">
        <v>74</v>
      </c>
      <c r="AN5" s="1" t="s">
        <v>74</v>
      </c>
      <c r="AO5" s="1" t="s">
        <v>74</v>
      </c>
      <c r="AP5" s="1" t="s">
        <v>74</v>
      </c>
      <c r="AQ5" s="1" t="s">
        <v>74</v>
      </c>
      <c r="AR5" s="1" t="s">
        <v>82</v>
      </c>
      <c r="AS5" s="1" t="s">
        <v>74</v>
      </c>
      <c r="AT5" s="1" t="s">
        <v>75</v>
      </c>
      <c r="AU5" s="1" t="s">
        <v>83</v>
      </c>
      <c r="AV5" s="1" t="s">
        <v>84</v>
      </c>
      <c r="AW5" s="1" t="s">
        <v>16</v>
      </c>
      <c r="AX5" s="1" t="s">
        <v>85</v>
      </c>
      <c r="AY5" s="1" t="s">
        <v>85</v>
      </c>
      <c r="AZ5" s="1" t="s">
        <v>85</v>
      </c>
      <c r="BA5" s="1" t="s">
        <v>74</v>
      </c>
      <c r="BB5" s="1" t="s">
        <v>74</v>
      </c>
      <c r="BC5" s="1" t="s">
        <v>86</v>
      </c>
      <c r="BD5" s="1" t="s">
        <v>87</v>
      </c>
      <c r="BE5" s="1" t="s">
        <v>74</v>
      </c>
      <c r="BF5" s="1" t="s">
        <v>75</v>
      </c>
      <c r="BG5" s="1" t="s">
        <v>75</v>
      </c>
      <c r="BH5" s="1" t="s">
        <v>74</v>
      </c>
      <c r="BI5" s="1" t="s">
        <v>74</v>
      </c>
    </row>
    <row r="6" spans="1:62" x14ac:dyDescent="0.35">
      <c r="A6" s="2"/>
    </row>
    <row r="7" spans="1:62" ht="16" x14ac:dyDescent="0.35">
      <c r="A7" s="3" t="s">
        <v>22</v>
      </c>
    </row>
    <row r="8" spans="1:62" ht="16" x14ac:dyDescent="0.35">
      <c r="A8" s="3" t="s">
        <v>2</v>
      </c>
    </row>
    <row r="9" spans="1:62" ht="16" x14ac:dyDescent="0.35">
      <c r="A9" s="3" t="s">
        <v>3</v>
      </c>
    </row>
    <row r="10" spans="1:62" ht="16" x14ac:dyDescent="0.35">
      <c r="A10" s="3" t="s">
        <v>4</v>
      </c>
    </row>
    <row r="11" spans="1:62" ht="16" x14ac:dyDescent="0.35">
      <c r="A11" s="3" t="s">
        <v>5</v>
      </c>
    </row>
  </sheetData>
  <conditionalFormatting sqref="B3:BJ3">
    <cfRule type="cellIs" dxfId="2" priority="2" operator="greaterThan">
      <formula>34</formula>
    </cfRule>
  </conditionalFormatting>
  <conditionalFormatting sqref="B2:BI3">
    <cfRule type="cellIs" dxfId="0" priority="1" operator="greaterThan">
      <formula>34</formula>
    </cfRule>
  </conditionalFormatting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</dc:creator>
  <cp:lastModifiedBy>Linda Karr</cp:lastModifiedBy>
  <dcterms:created xsi:type="dcterms:W3CDTF">2015-06-05T18:17:20Z</dcterms:created>
  <dcterms:modified xsi:type="dcterms:W3CDTF">2026-05-01T10:33:30Z</dcterms:modified>
</cp:coreProperties>
</file>