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Documents\0.01 RAWSEP\Web 57DHYAF\Web 57DHYAFZ News\Web 57DHYAFZZ Ukraine bombed\Web 57DHYAFZZF\Web 57DHYAFZZFL\Web 57DHYAFZZFLW electric cars affordable\Web 57DHYAFZZFLWE Bulgarian Election\Web 57DHYAFZZFLWET Coast\TC Web N Wisc\"/>
    </mc:Choice>
  </mc:AlternateContent>
  <xr:revisionPtr revIDLastSave="0" documentId="13_ncr:1_{536394D4-A4FC-4C2F-94A9-9E8AD2D6209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2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4" i="2" l="1"/>
  <c r="AF4" i="2"/>
  <c r="AG4" i="2"/>
  <c r="AH4" i="2"/>
  <c r="AI4" i="2" s="1"/>
  <c r="AJ4" i="2" s="1"/>
  <c r="AK4" i="2" s="1"/>
  <c r="AL4" i="2" s="1"/>
  <c r="AM4" i="2" s="1"/>
  <c r="AN4" i="2" s="1"/>
  <c r="AO4" i="2" s="1"/>
  <c r="AP4" i="2" s="1"/>
  <c r="AQ4" i="2" s="1"/>
  <c r="AR4" i="2" s="1"/>
  <c r="AS4" i="2" s="1"/>
  <c r="AT4" i="2" s="1"/>
  <c r="AU4" i="2" s="1"/>
  <c r="AV4" i="2" s="1"/>
  <c r="AW4" i="2" s="1"/>
  <c r="AX4" i="2" s="1"/>
  <c r="AY4" i="2" s="1"/>
  <c r="AZ4" i="2" s="1"/>
  <c r="BA4" i="2" s="1"/>
  <c r="BB4" i="2" s="1"/>
  <c r="BC4" i="2" s="1"/>
  <c r="BD4" i="2" s="1"/>
  <c r="BE4" i="2" s="1"/>
  <c r="BF4" i="2" s="1"/>
  <c r="BG4" i="2" s="1"/>
  <c r="BH4" i="2" s="1"/>
  <c r="BI4" i="2" s="1"/>
  <c r="BJ4" i="2" s="1"/>
  <c r="BK4" i="2" s="1"/>
  <c r="BL4" i="2" s="1"/>
  <c r="B2" i="2"/>
  <c r="B3" i="2" s="1"/>
  <c r="C2" i="2"/>
  <c r="C3" i="2" s="1"/>
  <c r="D2" i="2"/>
  <c r="D3" i="2" s="1"/>
  <c r="E2" i="2"/>
  <c r="E3" i="2" s="1"/>
  <c r="F2" i="2"/>
  <c r="F3" i="2" s="1"/>
  <c r="G2" i="2"/>
  <c r="G3" i="2" s="1"/>
  <c r="H2" i="2"/>
  <c r="H3" i="2" s="1"/>
  <c r="I2" i="2"/>
  <c r="I3" i="2" s="1"/>
  <c r="J2" i="2"/>
  <c r="J3" i="2" s="1"/>
  <c r="K2" i="2"/>
  <c r="K3" i="2" s="1"/>
  <c r="L2" i="2"/>
  <c r="L3" i="2" s="1"/>
  <c r="M2" i="2"/>
  <c r="M3" i="2" s="1"/>
  <c r="N2" i="2"/>
  <c r="N3" i="2" s="1"/>
  <c r="O2" i="2"/>
  <c r="O3" i="2" s="1"/>
  <c r="P2" i="2"/>
  <c r="P3" i="2" s="1"/>
  <c r="Q2" i="2"/>
  <c r="Q3" i="2" s="1"/>
  <c r="R2" i="2"/>
  <c r="R3" i="2" s="1"/>
  <c r="S2" i="2"/>
  <c r="S3" i="2" s="1"/>
  <c r="T2" i="2"/>
  <c r="T3" i="2" s="1"/>
  <c r="U2" i="2"/>
  <c r="U3" i="2" s="1"/>
  <c r="V2" i="2"/>
  <c r="V3" i="2" s="1"/>
  <c r="W2" i="2"/>
  <c r="W3" i="2" s="1"/>
  <c r="X2" i="2"/>
  <c r="X3" i="2" s="1"/>
  <c r="Y2" i="2"/>
  <c r="Y3" i="2" s="1"/>
  <c r="Z2" i="2"/>
  <c r="Z3" i="2" s="1"/>
  <c r="AA2" i="2"/>
  <c r="AA3" i="2" s="1"/>
  <c r="AB2" i="2"/>
  <c r="AB3" i="2" s="1"/>
  <c r="AC2" i="2"/>
  <c r="AC3" i="2" s="1"/>
  <c r="AD2" i="2"/>
  <c r="AD3" i="2" s="1"/>
  <c r="AE2" i="2"/>
  <c r="AE3" i="2" s="1"/>
  <c r="AF2" i="2"/>
  <c r="AF3" i="2" s="1"/>
  <c r="AG2" i="2"/>
  <c r="AG3" i="2" s="1"/>
  <c r="AH2" i="2"/>
  <c r="AH3" i="2" s="1"/>
  <c r="AI2" i="2"/>
  <c r="AI3" i="2" s="1"/>
  <c r="AJ2" i="2"/>
  <c r="AJ3" i="2" s="1"/>
  <c r="AK2" i="2"/>
  <c r="AK3" i="2" s="1"/>
  <c r="AL2" i="2"/>
  <c r="AL3" i="2" s="1"/>
  <c r="AM2" i="2"/>
  <c r="AM3" i="2" s="1"/>
  <c r="AN2" i="2"/>
  <c r="AN3" i="2" s="1"/>
  <c r="AO2" i="2"/>
  <c r="AO3" i="2" s="1"/>
  <c r="AP2" i="2"/>
  <c r="AP3" i="2" s="1"/>
  <c r="AQ2" i="2"/>
  <c r="AQ3" i="2" s="1"/>
  <c r="AR2" i="2"/>
  <c r="AR3" i="2" s="1"/>
  <c r="AS2" i="2"/>
  <c r="AS3" i="2" s="1"/>
  <c r="AT2" i="2"/>
  <c r="AT3" i="2" s="1"/>
  <c r="AU2" i="2"/>
  <c r="AU3" i="2" s="1"/>
  <c r="AV2" i="2"/>
  <c r="AV3" i="2" s="1"/>
  <c r="AW2" i="2"/>
  <c r="AW3" i="2" s="1"/>
  <c r="AX2" i="2"/>
  <c r="AX3" i="2" s="1"/>
  <c r="AY2" i="2"/>
  <c r="AY3" i="2" s="1"/>
  <c r="AZ2" i="2"/>
  <c r="AZ3" i="2" s="1"/>
  <c r="BA2" i="2"/>
  <c r="BA3" i="2" s="1"/>
  <c r="BB2" i="2"/>
  <c r="BB3" i="2" s="1"/>
  <c r="BC2" i="2"/>
  <c r="BC3" i="2" s="1"/>
  <c r="BD2" i="2"/>
  <c r="BD3" i="2" s="1"/>
  <c r="BE2" i="2"/>
  <c r="BE3" i="2" s="1"/>
  <c r="BF2" i="2"/>
  <c r="BF3" i="2" s="1"/>
  <c r="BG2" i="2"/>
  <c r="BG3" i="2" s="1"/>
  <c r="BH2" i="2"/>
  <c r="BH3" i="2" s="1"/>
  <c r="BI2" i="2"/>
  <c r="BI3" i="2" s="1"/>
  <c r="BJ2" i="2"/>
  <c r="BJ3" i="2" s="1"/>
  <c r="BK2" i="2"/>
  <c r="BK3" i="2" s="1"/>
  <c r="BL2" i="2"/>
  <c r="BL3" i="2" s="1"/>
  <c r="C4" i="2"/>
  <c r="D4" i="2" s="1"/>
  <c r="E4" i="2" s="1"/>
  <c r="F4" i="2" s="1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C4" i="2" s="1"/>
  <c r="AD4" i="2" s="1"/>
</calcChain>
</file>

<file path=xl/sharedStrings.xml><?xml version="1.0" encoding="utf-8"?>
<sst xmlns="http://schemas.openxmlformats.org/spreadsheetml/2006/main" count="136" uniqueCount="128">
  <si>
    <t>Crystal Cave A</t>
  </si>
  <si>
    <t>Eau Claire Wisconsin</t>
  </si>
  <si>
    <t>Seymour Wisconsin</t>
  </si>
  <si>
    <t>Chetek 5 A</t>
  </si>
  <si>
    <t>Stubbs 1 A</t>
  </si>
  <si>
    <t>Chetek Wisconsin</t>
  </si>
  <si>
    <t>Amery Wisconsin</t>
  </si>
  <si>
    <t>Poquette Lake Wisconsin</t>
  </si>
  <si>
    <t>MTU-CSEO Ironwood Area Schools A</t>
  </si>
  <si>
    <t>Spikehorn Creek B</t>
  </si>
  <si>
    <t>Superior Wisconsin</t>
  </si>
  <si>
    <t>Ironwood Wisconsin</t>
  </si>
  <si>
    <t>Spikehorn Creek Wisconsin</t>
  </si>
  <si>
    <t>Manitowoc South A</t>
  </si>
  <si>
    <t>Suamico Wisconsin</t>
  </si>
  <si>
    <t>Manitowoc Wisconsin</t>
  </si>
  <si>
    <t>Plymouth Wisconsin</t>
  </si>
  <si>
    <t>Harrison Wisconsin</t>
  </si>
  <si>
    <t>Rhinelander Wisconsin</t>
  </si>
  <si>
    <t>PA times .514 plus 1.8304</t>
  </si>
  <si>
    <t>Hixton A</t>
  </si>
  <si>
    <t>Hixton Wisconsin</t>
  </si>
  <si>
    <t>Cable, WI B</t>
  </si>
  <si>
    <t>Hayward, WI A</t>
  </si>
  <si>
    <t>Cable Wisconsin</t>
  </si>
  <si>
    <t>Hayward Wisconsin</t>
  </si>
  <si>
    <t>Denmark Wisconsin</t>
  </si>
  <si>
    <t>Oshkosh Wisconsin</t>
  </si>
  <si>
    <t>Sturgeon Bay Wisconsin</t>
  </si>
  <si>
    <t>Pond View Meadows A</t>
  </si>
  <si>
    <t>Suamico B</t>
  </si>
  <si>
    <t>White Tail Outside B</t>
  </si>
  <si>
    <t>Stevens Point Wisconsin</t>
  </si>
  <si>
    <t>New Richmond Wisconsin</t>
  </si>
  <si>
    <t>Residents Against Wood Smoke Emission Particulates would like to hand out a PurpleAir PM2 point 5 monitor to any near neighbor of an inside residential wood burner whose wood smoke infiltrates their yards and sickens them</t>
  </si>
  <si>
    <t>Wood burning emits 90% PM2 point 5 particulate matter of 2 point 5 micrometer size the perfect size to infiltrate the human lung setting off a cascade of human health problems and early deaths</t>
  </si>
  <si>
    <t>35 micrograms per cubic meter is above EPA PM2 point 5 N A A Q S safe limits in a 24 hour period    EPA N A A Q S is United States Environmental Protection Agency National Ambient Air Quality Standards</t>
  </si>
  <si>
    <t>World Health Organization W H O annual safe limit is 5 micrograms per cubic meter The formula PurpleAir P A times 1 point 8304 is what the Wisconsin Department of Environmental Protection uses to smooth out PurpleAir data on maps</t>
  </si>
  <si>
    <t>Prairie Farm 1 A</t>
  </si>
  <si>
    <t>Spirit Creek B</t>
  </si>
  <si>
    <t>Washburn Wisconsin</t>
  </si>
  <si>
    <t>Lac du Flambeau Wisconsin</t>
  </si>
  <si>
    <t>Bailey's Harbor B</t>
  </si>
  <si>
    <t>Central Stevens Point A</t>
  </si>
  <si>
    <t>MimiV A</t>
  </si>
  <si>
    <t>Poquette Lake A</t>
  </si>
  <si>
    <t>Seymour 1 B</t>
  </si>
  <si>
    <t>Big Lake Wisconsin</t>
  </si>
  <si>
    <t>Municipality</t>
  </si>
  <si>
    <t>Monitor Number</t>
  </si>
  <si>
    <t>42xx Glidden Drive B</t>
  </si>
  <si>
    <t>Diamond Lake 54548 A</t>
  </si>
  <si>
    <t>East Twin Lake B</t>
  </si>
  <si>
    <t>Legend Lake A</t>
  </si>
  <si>
    <t>Pete Paine B</t>
  </si>
  <si>
    <t>Rocky Loam Farm A</t>
  </si>
  <si>
    <t>The Good Place A</t>
  </si>
  <si>
    <t>Ellsworth, WI A</t>
  </si>
  <si>
    <t>Huron Neighborhood A</t>
  </si>
  <si>
    <t>Interstate State Park A</t>
  </si>
  <si>
    <t>Plymouth I B</t>
  </si>
  <si>
    <t>Rhinelander,WI A</t>
  </si>
  <si>
    <t>UWEC 3 A</t>
  </si>
  <si>
    <t>Monitor Name</t>
  </si>
  <si>
    <t>Ashland Wisconsin</t>
  </si>
  <si>
    <t>Eureka Wisconsin</t>
  </si>
  <si>
    <t>Huron Wisconsin</t>
  </si>
  <si>
    <t>Interstate State Park Wisconsin</t>
  </si>
  <si>
    <t>Portage Wisconsin</t>
  </si>
  <si>
    <t>Chilton Wisconsin</t>
  </si>
  <si>
    <t>Kaukauna Wisconsin</t>
  </si>
  <si>
    <t>Appleton Wisconsin</t>
  </si>
  <si>
    <t>Edgewood A</t>
  </si>
  <si>
    <t>Johnson Lake Sunset Acres A</t>
  </si>
  <si>
    <t>Lamborn_&amp;amp;_17th B</t>
  </si>
  <si>
    <t>Manor B</t>
  </si>
  <si>
    <t>NEON D05 TREE A</t>
  </si>
  <si>
    <t>PML A</t>
  </si>
  <si>
    <t>Porch B</t>
  </si>
  <si>
    <t>Edgewood Wisconsin</t>
  </si>
  <si>
    <t>Johnson Lake Wisconsin</t>
  </si>
  <si>
    <t>Lamborn Wisconsin</t>
  </si>
  <si>
    <t>Manor Wisconsin</t>
  </si>
  <si>
    <t>Porch Wisconsin</t>
  </si>
  <si>
    <t>Chippewa Falls High School A</t>
  </si>
  <si>
    <t>Greens Coulee A</t>
  </si>
  <si>
    <t>Krines Road A</t>
  </si>
  <si>
    <t>Purple air B</t>
  </si>
  <si>
    <t>Onalaska Wisconsin</t>
  </si>
  <si>
    <t>Chippewa Falls Wisconsin</t>
  </si>
  <si>
    <t>Month of April 2026</t>
  </si>
  <si>
    <t>Webisode 57DHYAFZZFWETC North Wisconsin May 1 2026  For April 2026 monthly Average PM2 point 5 from PurpleAir monitors downloaded 9 micrograms per cubic meter is above EPA N A A Q S annual safe limits</t>
  </si>
  <si>
    <t>1015 Blazing Star Blvd A</t>
  </si>
  <si>
    <t>Afton State Park B</t>
  </si>
  <si>
    <t>Amery A</t>
  </si>
  <si>
    <t>Bear's Air Station A</t>
  </si>
  <si>
    <t>Cedarburg, WI A</t>
  </si>
  <si>
    <t>Deer A</t>
  </si>
  <si>
    <t>Eureka Center A</t>
  </si>
  <si>
    <t>Lake St. Croix A</t>
  </si>
  <si>
    <t>NEON D05</t>
  </si>
  <si>
    <t>Portage A</t>
  </si>
  <si>
    <t>Scandia A</t>
  </si>
  <si>
    <t>State St @ 23rd N B</t>
  </si>
  <si>
    <t>Superior</t>
  </si>
  <si>
    <t>Superior Fire Department</t>
  </si>
  <si>
    <t>Superior High School Roof 1</t>
  </si>
  <si>
    <t>Superior High School Roof 2</t>
  </si>
  <si>
    <t>US EPA CASTNET</t>
  </si>
  <si>
    <t>Washburn</t>
  </si>
  <si>
    <t>Ellsworth, Wisconsin</t>
  </si>
  <si>
    <t>East Twin Lake Wisconsin</t>
  </si>
  <si>
    <t>ASHLAND, WI near Northland College A</t>
  </si>
  <si>
    <t>Big Lake A</t>
  </si>
  <si>
    <t>Afton State Park Wisconsin</t>
  </si>
  <si>
    <t>Door County Wisconsin</t>
  </si>
  <si>
    <t>Cedarburg Wisconsin</t>
  </si>
  <si>
    <t>Lake Saint Croix Wisconsin</t>
  </si>
  <si>
    <t>Legend Lake Wisconsin</t>
  </si>
  <si>
    <t>Pond View Meadows Wisconsin</t>
  </si>
  <si>
    <t>Prairie Farm Wisconsin</t>
  </si>
  <si>
    <t>Rocky Loan Wisconsin</t>
  </si>
  <si>
    <t>Scandia Wisconsin</t>
  </si>
  <si>
    <t>Spirit Creek Wisconsin</t>
  </si>
  <si>
    <t>Stubbs Wisconsin</t>
  </si>
  <si>
    <t>Wausau Wisconsin</t>
  </si>
  <si>
    <t>Spring Valley Wisconsin</t>
  </si>
  <si>
    <t>Deer Wisconsin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</si>
</sst>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wrapText="1"/>
    </xf>
    <xf numFmtId="1" fontId="0" fillId="0" borderId="1" xfId="0" applyNumberFormat="1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Documents\0.01%20RAWSEP\Web%2057DHYAF\Web%2057DHYAFZ%20News\Web%2057DHYAFZZ%20Ukraine%20bombed\Web%2057DHYAFZZF\Web%2057DHYAFZZFL\Web%2057DHYAFZZFLW%20electric%20cars%20affordable\Web%2057DHYAFZZFLWE%20Bulgarian%20Election\Web%2057DHYAFZZFLWET%20Coast\TC%20Web%20N%20Wisc\aqi\Cus1%20to%207.xlsx" TargetMode="External"/><Relationship Id="rId2" Type="http://schemas.microsoft.com/office/2019/04/relationships/externalLinkLongPath" Target="aqi/Cus1%20to%207.xlsx?2BC3F858" TargetMode="External"/><Relationship Id="rId1" Type="http://schemas.openxmlformats.org/officeDocument/2006/relationships/externalLinkPath" Target="file:///\\2BC3F858\Cus1%20to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heet1"/>
    </sheetNames>
    <sheetDataSet>
      <sheetData sheetId="0">
        <row r="2">
          <cell r="A2">
            <v>20</v>
          </cell>
          <cell r="B2">
            <v>18</v>
          </cell>
          <cell r="C2">
            <v>22</v>
          </cell>
          <cell r="D2">
            <v>26</v>
          </cell>
          <cell r="E2">
            <v>3</v>
          </cell>
          <cell r="F2">
            <v>2237</v>
          </cell>
          <cell r="G2">
            <v>25</v>
          </cell>
          <cell r="H2">
            <v>25</v>
          </cell>
          <cell r="I2">
            <v>13</v>
          </cell>
          <cell r="J2">
            <v>31</v>
          </cell>
          <cell r="K2">
            <v>25</v>
          </cell>
          <cell r="L2">
            <v>19</v>
          </cell>
          <cell r="M2">
            <v>27</v>
          </cell>
          <cell r="N2">
            <v>28</v>
          </cell>
          <cell r="O2">
            <v>21</v>
          </cell>
          <cell r="P2">
            <v>15</v>
          </cell>
          <cell r="Q2">
            <v>21</v>
          </cell>
          <cell r="R2">
            <v>28</v>
          </cell>
          <cell r="S2">
            <v>32</v>
          </cell>
          <cell r="T2">
            <v>20</v>
          </cell>
          <cell r="U2">
            <v>23</v>
          </cell>
          <cell r="V2">
            <v>15</v>
          </cell>
          <cell r="W2">
            <v>23</v>
          </cell>
          <cell r="X2">
            <v>33</v>
          </cell>
          <cell r="Y2">
            <v>20</v>
          </cell>
          <cell r="Z2">
            <v>14</v>
          </cell>
          <cell r="AA2">
            <v>33</v>
          </cell>
          <cell r="AB2">
            <v>29</v>
          </cell>
          <cell r="AC2">
            <v>20</v>
          </cell>
          <cell r="AE2">
            <v>23</v>
          </cell>
          <cell r="AF2">
            <v>20</v>
          </cell>
          <cell r="AG2">
            <v>28</v>
          </cell>
          <cell r="AH2">
            <v>32</v>
          </cell>
          <cell r="AI2">
            <v>17</v>
          </cell>
          <cell r="AJ2">
            <v>88</v>
          </cell>
          <cell r="AK2">
            <v>18</v>
          </cell>
          <cell r="AL2">
            <v>14</v>
          </cell>
          <cell r="AM2">
            <v>22</v>
          </cell>
          <cell r="AN2">
            <v>14</v>
          </cell>
          <cell r="AO2">
            <v>25</v>
          </cell>
          <cell r="AP2">
            <v>8</v>
          </cell>
          <cell r="AQ2">
            <v>13</v>
          </cell>
          <cell r="AR2">
            <v>27</v>
          </cell>
          <cell r="AS2">
            <v>30</v>
          </cell>
          <cell r="AT2">
            <v>1151</v>
          </cell>
          <cell r="AU2">
            <v>8</v>
          </cell>
          <cell r="AV2">
            <v>12</v>
          </cell>
          <cell r="AW2">
            <v>23</v>
          </cell>
          <cell r="AX2">
            <v>20</v>
          </cell>
          <cell r="AY2">
            <v>16</v>
          </cell>
          <cell r="AZ2">
            <v>32</v>
          </cell>
          <cell r="BA2">
            <v>21</v>
          </cell>
          <cell r="BB2">
            <v>30</v>
          </cell>
          <cell r="BC2">
            <v>26</v>
          </cell>
          <cell r="BD2">
            <v>18</v>
          </cell>
          <cell r="BE2">
            <v>20</v>
          </cell>
          <cell r="BF2">
            <v>18</v>
          </cell>
          <cell r="BG2">
            <v>18</v>
          </cell>
          <cell r="BH2">
            <v>28</v>
          </cell>
          <cell r="BI2">
            <v>22</v>
          </cell>
          <cell r="BJ2">
            <v>2</v>
          </cell>
          <cell r="BK2">
            <v>8</v>
          </cell>
          <cell r="BL2">
            <v>30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D4E0-A67D-418F-9064-4F90062FD7CC}">
  <dimension ref="A1:BL11"/>
  <sheetViews>
    <sheetView tabSelected="1" workbookViewId="0">
      <selection sqref="A1:BJ1048576"/>
    </sheetView>
  </sheetViews>
  <sheetFormatPr defaultRowHeight="14.5" x14ac:dyDescent="0.35"/>
  <cols>
    <col min="1" max="1" width="12.1796875" customWidth="1"/>
    <col min="2" max="2" width="10.453125" customWidth="1"/>
    <col min="3" max="3" width="10.54296875" customWidth="1"/>
    <col min="4" max="4" width="9.26953125" customWidth="1"/>
    <col min="5" max="5" width="10.54296875" customWidth="1"/>
    <col min="6" max="7" width="9.90625" customWidth="1"/>
    <col min="8" max="8" width="10" customWidth="1"/>
    <col min="9" max="9" width="10.1796875" customWidth="1"/>
    <col min="10" max="10" width="10.08984375" customWidth="1"/>
    <col min="11" max="11" width="10.36328125" customWidth="1"/>
    <col min="12" max="12" width="10.81640625" customWidth="1"/>
    <col min="13" max="13" width="10.54296875" customWidth="1"/>
    <col min="14" max="14" width="10.6328125" customWidth="1"/>
    <col min="15" max="15" width="11.36328125" customWidth="1"/>
    <col min="16" max="16" width="10" customWidth="1"/>
    <col min="17" max="17" width="10.90625" customWidth="1"/>
    <col min="18" max="18" width="10.08984375" customWidth="1"/>
    <col min="19" max="19" width="12" customWidth="1"/>
    <col min="20" max="20" width="10.1796875" customWidth="1"/>
    <col min="21" max="21" width="10.36328125" customWidth="1"/>
    <col min="22" max="22" width="9.81640625" customWidth="1"/>
    <col min="23" max="23" width="9.90625" customWidth="1"/>
    <col min="24" max="24" width="10.1796875" customWidth="1"/>
    <col min="25" max="25" width="13.26953125" customWidth="1"/>
    <col min="26" max="26" width="10.26953125" customWidth="1"/>
    <col min="27" max="27" width="10.1796875" customWidth="1"/>
    <col min="28" max="28" width="10.08984375" customWidth="1"/>
    <col min="29" max="29" width="10.6328125" customWidth="1"/>
    <col min="30" max="30" width="10.453125" customWidth="1"/>
    <col min="31" max="31" width="11.08984375" customWidth="1"/>
    <col min="32" max="32" width="10.1796875" customWidth="1"/>
    <col min="33" max="33" width="10" customWidth="1"/>
    <col min="34" max="34" width="10.7265625" customWidth="1"/>
    <col min="35" max="35" width="9.90625" customWidth="1"/>
    <col min="36" max="36" width="10.26953125" customWidth="1"/>
    <col min="37" max="37" width="10.81640625" customWidth="1"/>
    <col min="38" max="38" width="10.36328125" customWidth="1"/>
    <col min="39" max="39" width="10.54296875" customWidth="1"/>
    <col min="40" max="40" width="10.26953125" customWidth="1"/>
    <col min="41" max="41" width="11.36328125" customWidth="1"/>
    <col min="42" max="42" width="11.90625" customWidth="1"/>
    <col min="43" max="43" width="10.6328125" customWidth="1"/>
    <col min="44" max="44" width="10.36328125" customWidth="1"/>
    <col min="45" max="45" width="10.7265625" customWidth="1"/>
    <col min="46" max="46" width="10.26953125" customWidth="1"/>
    <col min="47" max="47" width="12" customWidth="1"/>
    <col min="48" max="48" width="10.6328125" customWidth="1"/>
    <col min="49" max="49" width="10.26953125" customWidth="1"/>
    <col min="50" max="50" width="10.81640625" customWidth="1"/>
    <col min="51" max="51" width="10.54296875" customWidth="1"/>
    <col min="52" max="52" width="11.26953125" customWidth="1"/>
    <col min="53" max="53" width="10.26953125" customWidth="1"/>
    <col min="54" max="55" width="10.90625" customWidth="1"/>
    <col min="56" max="56" width="10.26953125" customWidth="1"/>
    <col min="57" max="57" width="11.90625" customWidth="1"/>
    <col min="58" max="58" width="10.08984375" customWidth="1"/>
    <col min="59" max="59" width="10.26953125" customWidth="1"/>
    <col min="60" max="61" width="10.1796875" customWidth="1"/>
    <col min="62" max="62" width="10.6328125" customWidth="1"/>
    <col min="63" max="63" width="10.36328125" customWidth="1"/>
    <col min="64" max="64" width="11.1796875" customWidth="1"/>
  </cols>
  <sheetData>
    <row r="1" spans="1:64" ht="58" x14ac:dyDescent="0.35">
      <c r="A1" s="2" t="s">
        <v>63</v>
      </c>
      <c r="B1" s="2" t="s">
        <v>92</v>
      </c>
      <c r="C1" s="2" t="s">
        <v>50</v>
      </c>
      <c r="D1" s="2" t="s">
        <v>93</v>
      </c>
      <c r="E1" s="2" t="s">
        <v>94</v>
      </c>
      <c r="F1" s="2" t="s">
        <v>112</v>
      </c>
      <c r="G1" s="2" t="s">
        <v>42</v>
      </c>
      <c r="H1" s="2" t="s">
        <v>95</v>
      </c>
      <c r="I1" s="2" t="s">
        <v>113</v>
      </c>
      <c r="J1" s="2" t="s">
        <v>22</v>
      </c>
      <c r="K1" s="2" t="s">
        <v>96</v>
      </c>
      <c r="L1" s="2" t="s">
        <v>43</v>
      </c>
      <c r="M1" s="2" t="s">
        <v>3</v>
      </c>
      <c r="N1" s="2" t="s">
        <v>84</v>
      </c>
      <c r="O1" s="2" t="s">
        <v>0</v>
      </c>
      <c r="P1" s="2" t="s">
        <v>97</v>
      </c>
      <c r="Q1" s="2" t="s">
        <v>51</v>
      </c>
      <c r="R1" s="2" t="s">
        <v>52</v>
      </c>
      <c r="S1" s="2" t="s">
        <v>72</v>
      </c>
      <c r="T1" s="2" t="s">
        <v>57</v>
      </c>
      <c r="U1" s="2" t="s">
        <v>98</v>
      </c>
      <c r="V1" s="2" t="s">
        <v>85</v>
      </c>
      <c r="W1" s="2" t="s">
        <v>23</v>
      </c>
      <c r="X1" s="2" t="s">
        <v>20</v>
      </c>
      <c r="Y1" s="2" t="s">
        <v>58</v>
      </c>
      <c r="Z1" s="2" t="s">
        <v>59</v>
      </c>
      <c r="AA1" s="2" t="s">
        <v>73</v>
      </c>
      <c r="AB1" s="2" t="s">
        <v>86</v>
      </c>
      <c r="AC1" s="2" t="s">
        <v>99</v>
      </c>
      <c r="AD1" s="2" t="s">
        <v>74</v>
      </c>
      <c r="AE1" s="2" t="s">
        <v>53</v>
      </c>
      <c r="AF1" s="2" t="s">
        <v>13</v>
      </c>
      <c r="AG1" s="2" t="s">
        <v>75</v>
      </c>
      <c r="AH1" s="2" t="s">
        <v>44</v>
      </c>
      <c r="AI1" s="2" t="s">
        <v>8</v>
      </c>
      <c r="AJ1" s="2" t="s">
        <v>100</v>
      </c>
      <c r="AK1" s="2" t="s">
        <v>76</v>
      </c>
      <c r="AL1" s="2" t="s">
        <v>54</v>
      </c>
      <c r="AM1" s="2" t="s">
        <v>60</v>
      </c>
      <c r="AN1" s="2" t="s">
        <v>77</v>
      </c>
      <c r="AO1" s="2" t="s">
        <v>29</v>
      </c>
      <c r="AP1" s="2" t="s">
        <v>45</v>
      </c>
      <c r="AQ1" s="2" t="s">
        <v>78</v>
      </c>
      <c r="AR1" s="2" t="s">
        <v>101</v>
      </c>
      <c r="AS1" s="2" t="s">
        <v>38</v>
      </c>
      <c r="AT1" s="2" t="s">
        <v>87</v>
      </c>
      <c r="AU1" s="2" t="s">
        <v>61</v>
      </c>
      <c r="AV1" s="2" t="s">
        <v>55</v>
      </c>
      <c r="AW1" s="2" t="s">
        <v>102</v>
      </c>
      <c r="AX1" s="2" t="s">
        <v>46</v>
      </c>
      <c r="AY1" s="2" t="s">
        <v>9</v>
      </c>
      <c r="AZ1" s="2" t="s">
        <v>39</v>
      </c>
      <c r="BA1" s="2" t="s">
        <v>103</v>
      </c>
      <c r="BB1" s="5" t="s">
        <v>4</v>
      </c>
      <c r="BC1" s="5" t="s">
        <v>30</v>
      </c>
      <c r="BD1" s="5" t="s">
        <v>104</v>
      </c>
      <c r="BE1" s="5" t="s">
        <v>105</v>
      </c>
      <c r="BF1" s="5" t="s">
        <v>106</v>
      </c>
      <c r="BG1" s="5" t="s">
        <v>107</v>
      </c>
      <c r="BH1" s="5" t="s">
        <v>56</v>
      </c>
      <c r="BI1" s="5" t="s">
        <v>108</v>
      </c>
      <c r="BJ1" s="5" t="s">
        <v>62</v>
      </c>
      <c r="BK1" s="2" t="s">
        <v>109</v>
      </c>
      <c r="BL1" s="2" t="s">
        <v>31</v>
      </c>
    </row>
    <row r="2" spans="1:64" ht="43.5" x14ac:dyDescent="0.35">
      <c r="A2" s="2" t="s">
        <v>90</v>
      </c>
      <c r="B2" s="4">
        <f>[1]Sheet1!A2</f>
        <v>20</v>
      </c>
      <c r="C2" s="4">
        <f>[1]Sheet1!B2</f>
        <v>18</v>
      </c>
      <c r="D2" s="4">
        <f>[1]Sheet1!C2</f>
        <v>22</v>
      </c>
      <c r="E2" s="4">
        <f>[1]Sheet1!D2</f>
        <v>26</v>
      </c>
      <c r="F2" s="4">
        <f>[1]Sheet1!E2</f>
        <v>3</v>
      </c>
      <c r="G2" s="4">
        <f>[1]Sheet1!F2</f>
        <v>2237</v>
      </c>
      <c r="H2" s="4">
        <f>[1]Sheet1!G2</f>
        <v>25</v>
      </c>
      <c r="I2" s="4">
        <f>[1]Sheet1!H2</f>
        <v>25</v>
      </c>
      <c r="J2" s="4">
        <f>[1]Sheet1!I2</f>
        <v>13</v>
      </c>
      <c r="K2" s="4">
        <f>[1]Sheet1!J2</f>
        <v>31</v>
      </c>
      <c r="L2" s="4">
        <f>[1]Sheet1!K2</f>
        <v>25</v>
      </c>
      <c r="M2" s="4">
        <f>[1]Sheet1!L2</f>
        <v>19</v>
      </c>
      <c r="N2" s="4">
        <f>[1]Sheet1!M2</f>
        <v>27</v>
      </c>
      <c r="O2" s="4">
        <f>[1]Sheet1!N2</f>
        <v>28</v>
      </c>
      <c r="P2" s="4">
        <f>[1]Sheet1!O2</f>
        <v>21</v>
      </c>
      <c r="Q2" s="4">
        <f>[1]Sheet1!P2</f>
        <v>15</v>
      </c>
      <c r="R2" s="4">
        <f>[1]Sheet1!Q2</f>
        <v>21</v>
      </c>
      <c r="S2" s="4">
        <f>[1]Sheet1!R2</f>
        <v>28</v>
      </c>
      <c r="T2" s="4">
        <f>[1]Sheet1!S2</f>
        <v>32</v>
      </c>
      <c r="U2" s="4">
        <f>[1]Sheet1!T2</f>
        <v>20</v>
      </c>
      <c r="V2" s="4">
        <f>[1]Sheet1!U2</f>
        <v>23</v>
      </c>
      <c r="W2" s="4">
        <f>[1]Sheet1!V2</f>
        <v>15</v>
      </c>
      <c r="X2" s="4">
        <f>[1]Sheet1!W2</f>
        <v>23</v>
      </c>
      <c r="Y2" s="4">
        <f>[1]Sheet1!X2</f>
        <v>33</v>
      </c>
      <c r="Z2" s="4">
        <f>[1]Sheet1!Y2</f>
        <v>20</v>
      </c>
      <c r="AA2" s="4">
        <f>[1]Sheet1!Z2</f>
        <v>14</v>
      </c>
      <c r="AB2" s="4">
        <f>[1]Sheet1!AA2</f>
        <v>33</v>
      </c>
      <c r="AC2" s="4">
        <f>[1]Sheet1!AB2</f>
        <v>29</v>
      </c>
      <c r="AD2" s="4">
        <f>[1]Sheet1!AC2</f>
        <v>20</v>
      </c>
      <c r="AE2" s="4">
        <f>[1]Sheet1!AE2</f>
        <v>23</v>
      </c>
      <c r="AF2" s="4">
        <f>[1]Sheet1!AF2</f>
        <v>20</v>
      </c>
      <c r="AG2" s="4">
        <f>[1]Sheet1!AG2</f>
        <v>28</v>
      </c>
      <c r="AH2" s="4">
        <f>[1]Sheet1!AH2</f>
        <v>32</v>
      </c>
      <c r="AI2" s="4">
        <f>[1]Sheet1!AI2</f>
        <v>17</v>
      </c>
      <c r="AJ2" s="4">
        <f>[1]Sheet1!AJ2</f>
        <v>88</v>
      </c>
      <c r="AK2" s="4">
        <f>[1]Sheet1!AK2</f>
        <v>18</v>
      </c>
      <c r="AL2" s="4">
        <f>[1]Sheet1!AL2</f>
        <v>14</v>
      </c>
      <c r="AM2" s="4">
        <f>[1]Sheet1!AM2</f>
        <v>22</v>
      </c>
      <c r="AN2" s="4">
        <f>[1]Sheet1!AN2</f>
        <v>14</v>
      </c>
      <c r="AO2" s="4">
        <f>[1]Sheet1!AO2</f>
        <v>25</v>
      </c>
      <c r="AP2" s="4">
        <f>[1]Sheet1!AP2</f>
        <v>8</v>
      </c>
      <c r="AQ2" s="4">
        <f>[1]Sheet1!AQ2</f>
        <v>13</v>
      </c>
      <c r="AR2" s="4">
        <f>[1]Sheet1!AR2</f>
        <v>27</v>
      </c>
      <c r="AS2" s="4">
        <f>[1]Sheet1!AS2</f>
        <v>30</v>
      </c>
      <c r="AT2" s="4">
        <f>[1]Sheet1!AT2</f>
        <v>1151</v>
      </c>
      <c r="AU2" s="4">
        <f>[1]Sheet1!AU2</f>
        <v>8</v>
      </c>
      <c r="AV2" s="4">
        <f>[1]Sheet1!AV2</f>
        <v>12</v>
      </c>
      <c r="AW2" s="4">
        <f>[1]Sheet1!AW2</f>
        <v>23</v>
      </c>
      <c r="AX2" s="4">
        <f>[1]Sheet1!AX2</f>
        <v>20</v>
      </c>
      <c r="AY2" s="4">
        <f>[1]Sheet1!AY2</f>
        <v>16</v>
      </c>
      <c r="AZ2" s="4">
        <f>[1]Sheet1!AZ2</f>
        <v>32</v>
      </c>
      <c r="BA2" s="4">
        <f>[1]Sheet1!BA2</f>
        <v>21</v>
      </c>
      <c r="BB2" s="4">
        <f>[1]Sheet1!BB2</f>
        <v>30</v>
      </c>
      <c r="BC2" s="4">
        <f>[1]Sheet1!BC2</f>
        <v>26</v>
      </c>
      <c r="BD2" s="4">
        <f>[1]Sheet1!BD2</f>
        <v>18</v>
      </c>
      <c r="BE2" s="4">
        <f>[1]Sheet1!BE2</f>
        <v>20</v>
      </c>
      <c r="BF2" s="4">
        <f>[1]Sheet1!BF2</f>
        <v>18</v>
      </c>
      <c r="BG2" s="4">
        <f>[1]Sheet1!BG2</f>
        <v>18</v>
      </c>
      <c r="BH2" s="4">
        <f>[1]Sheet1!BH2</f>
        <v>28</v>
      </c>
      <c r="BI2" s="4">
        <f>[1]Sheet1!BI2</f>
        <v>22</v>
      </c>
      <c r="BJ2" s="4">
        <f>[1]Sheet1!BJ2</f>
        <v>2</v>
      </c>
      <c r="BK2" s="4">
        <f>[1]Sheet1!BK2</f>
        <v>8</v>
      </c>
      <c r="BL2" s="4">
        <f>[1]Sheet1!BL2</f>
        <v>30</v>
      </c>
    </row>
    <row r="3" spans="1:64" ht="43.5" x14ac:dyDescent="0.35">
      <c r="A3" s="2" t="s">
        <v>19</v>
      </c>
      <c r="B3" s="3">
        <f>(B2*0.514)+1.8304</f>
        <v>12.110400000000002</v>
      </c>
      <c r="C3" s="3">
        <f t="shared" ref="C3:BL3" si="0">(C2*0.514)+1.8304</f>
        <v>11.0824</v>
      </c>
      <c r="D3" s="3">
        <f t="shared" si="0"/>
        <v>13.138400000000001</v>
      </c>
      <c r="E3" s="3">
        <f t="shared" si="0"/>
        <v>15.194400000000002</v>
      </c>
      <c r="F3" s="3">
        <f t="shared" si="0"/>
        <v>3.3723999999999998</v>
      </c>
      <c r="G3" s="3">
        <f t="shared" si="0"/>
        <v>1151.6484</v>
      </c>
      <c r="H3" s="3">
        <f t="shared" si="0"/>
        <v>14.680399999999999</v>
      </c>
      <c r="I3" s="3">
        <f t="shared" si="0"/>
        <v>14.680399999999999</v>
      </c>
      <c r="J3" s="3">
        <f t="shared" si="0"/>
        <v>8.5123999999999995</v>
      </c>
      <c r="K3" s="3">
        <f t="shared" si="0"/>
        <v>17.764400000000002</v>
      </c>
      <c r="L3" s="3">
        <f t="shared" si="0"/>
        <v>14.680399999999999</v>
      </c>
      <c r="M3" s="3">
        <f t="shared" si="0"/>
        <v>11.596399999999999</v>
      </c>
      <c r="N3" s="3">
        <f t="shared" si="0"/>
        <v>15.708400000000001</v>
      </c>
      <c r="O3" s="3">
        <f t="shared" si="0"/>
        <v>16.2224</v>
      </c>
      <c r="P3" s="3">
        <f t="shared" si="0"/>
        <v>12.624400000000001</v>
      </c>
      <c r="Q3" s="3">
        <f t="shared" si="0"/>
        <v>9.5404</v>
      </c>
      <c r="R3" s="3">
        <f t="shared" si="0"/>
        <v>12.624400000000001</v>
      </c>
      <c r="S3" s="3">
        <f t="shared" si="0"/>
        <v>16.2224</v>
      </c>
      <c r="T3" s="3">
        <f t="shared" si="0"/>
        <v>18.278400000000001</v>
      </c>
      <c r="U3" s="3">
        <f t="shared" si="0"/>
        <v>12.110400000000002</v>
      </c>
      <c r="V3" s="3">
        <f t="shared" si="0"/>
        <v>13.6524</v>
      </c>
      <c r="W3" s="3">
        <f t="shared" si="0"/>
        <v>9.5404</v>
      </c>
      <c r="X3" s="3">
        <f t="shared" si="0"/>
        <v>13.6524</v>
      </c>
      <c r="Y3" s="3">
        <f t="shared" si="0"/>
        <v>18.792400000000001</v>
      </c>
      <c r="Z3" s="3">
        <f t="shared" si="0"/>
        <v>12.110400000000002</v>
      </c>
      <c r="AA3" s="3">
        <f t="shared" si="0"/>
        <v>9.0263999999999989</v>
      </c>
      <c r="AB3" s="3">
        <f t="shared" si="0"/>
        <v>18.792400000000001</v>
      </c>
      <c r="AC3" s="3">
        <f t="shared" si="0"/>
        <v>16.7364</v>
      </c>
      <c r="AD3" s="3">
        <f t="shared" si="0"/>
        <v>12.110400000000002</v>
      </c>
      <c r="AE3" s="3">
        <f t="shared" si="0"/>
        <v>13.6524</v>
      </c>
      <c r="AF3" s="3">
        <f t="shared" si="0"/>
        <v>12.110400000000002</v>
      </c>
      <c r="AG3" s="3">
        <f t="shared" si="0"/>
        <v>16.2224</v>
      </c>
      <c r="AH3" s="3">
        <f t="shared" si="0"/>
        <v>18.278400000000001</v>
      </c>
      <c r="AI3" s="3">
        <f t="shared" si="0"/>
        <v>10.5684</v>
      </c>
      <c r="AJ3" s="3">
        <f t="shared" si="0"/>
        <v>47.062399999999997</v>
      </c>
      <c r="AK3" s="3">
        <f t="shared" si="0"/>
        <v>11.0824</v>
      </c>
      <c r="AL3" s="3">
        <f t="shared" si="0"/>
        <v>9.0263999999999989</v>
      </c>
      <c r="AM3" s="3">
        <f t="shared" si="0"/>
        <v>13.138400000000001</v>
      </c>
      <c r="AN3" s="3">
        <f t="shared" si="0"/>
        <v>9.0263999999999989</v>
      </c>
      <c r="AO3" s="3">
        <f t="shared" si="0"/>
        <v>14.680399999999999</v>
      </c>
      <c r="AP3" s="3">
        <f t="shared" si="0"/>
        <v>5.9424000000000001</v>
      </c>
      <c r="AQ3" s="3">
        <f t="shared" si="0"/>
        <v>8.5123999999999995</v>
      </c>
      <c r="AR3" s="3">
        <f t="shared" si="0"/>
        <v>15.708400000000001</v>
      </c>
      <c r="AS3" s="3">
        <f t="shared" si="0"/>
        <v>17.250399999999999</v>
      </c>
      <c r="AT3" s="3">
        <f t="shared" si="0"/>
        <v>593.44440000000009</v>
      </c>
      <c r="AU3" s="3">
        <f t="shared" si="0"/>
        <v>5.9424000000000001</v>
      </c>
      <c r="AV3" s="3">
        <f t="shared" si="0"/>
        <v>7.9984000000000002</v>
      </c>
      <c r="AW3" s="3">
        <f t="shared" si="0"/>
        <v>13.6524</v>
      </c>
      <c r="AX3" s="3">
        <f t="shared" si="0"/>
        <v>12.110400000000002</v>
      </c>
      <c r="AY3" s="3">
        <f t="shared" si="0"/>
        <v>10.054400000000001</v>
      </c>
      <c r="AZ3" s="3">
        <f t="shared" si="0"/>
        <v>18.278400000000001</v>
      </c>
      <c r="BA3" s="3">
        <f t="shared" si="0"/>
        <v>12.624400000000001</v>
      </c>
      <c r="BB3" s="3">
        <f t="shared" si="0"/>
        <v>17.250399999999999</v>
      </c>
      <c r="BC3" s="3">
        <f t="shared" si="0"/>
        <v>15.194400000000002</v>
      </c>
      <c r="BD3" s="3">
        <f t="shared" si="0"/>
        <v>11.0824</v>
      </c>
      <c r="BE3" s="3">
        <f t="shared" si="0"/>
        <v>12.110400000000002</v>
      </c>
      <c r="BF3" s="3">
        <f t="shared" si="0"/>
        <v>11.0824</v>
      </c>
      <c r="BG3" s="3">
        <f t="shared" si="0"/>
        <v>11.0824</v>
      </c>
      <c r="BH3" s="3">
        <f t="shared" si="0"/>
        <v>16.2224</v>
      </c>
      <c r="BI3" s="3">
        <f t="shared" si="0"/>
        <v>13.138400000000001</v>
      </c>
      <c r="BJ3" s="3">
        <f t="shared" si="0"/>
        <v>2.8584000000000001</v>
      </c>
      <c r="BK3" s="3">
        <f t="shared" si="0"/>
        <v>5.9424000000000001</v>
      </c>
      <c r="BL3" s="3">
        <f t="shared" si="0"/>
        <v>17.250399999999999</v>
      </c>
    </row>
    <row r="4" spans="1:64" ht="29" x14ac:dyDescent="0.35">
      <c r="A4" s="2" t="s">
        <v>49</v>
      </c>
      <c r="B4" s="2">
        <v>1</v>
      </c>
      <c r="C4" s="2">
        <f>B4+1</f>
        <v>2</v>
      </c>
      <c r="D4" s="2">
        <f t="shared" ref="D4:BL4" si="1">C4+1</f>
        <v>3</v>
      </c>
      <c r="E4" s="2">
        <f t="shared" si="1"/>
        <v>4</v>
      </c>
      <c r="F4" s="2">
        <f t="shared" si="1"/>
        <v>5</v>
      </c>
      <c r="G4" s="2">
        <f t="shared" si="1"/>
        <v>6</v>
      </c>
      <c r="H4" s="2">
        <f t="shared" si="1"/>
        <v>7</v>
      </c>
      <c r="I4" s="2">
        <f t="shared" si="1"/>
        <v>8</v>
      </c>
      <c r="J4" s="2">
        <f t="shared" si="1"/>
        <v>9</v>
      </c>
      <c r="K4" s="2">
        <f t="shared" si="1"/>
        <v>10</v>
      </c>
      <c r="L4" s="2">
        <f t="shared" si="1"/>
        <v>11</v>
      </c>
      <c r="M4" s="2">
        <f t="shared" si="1"/>
        <v>12</v>
      </c>
      <c r="N4" s="2">
        <f t="shared" si="1"/>
        <v>13</v>
      </c>
      <c r="O4" s="2">
        <f t="shared" si="1"/>
        <v>14</v>
      </c>
      <c r="P4" s="2">
        <f t="shared" si="1"/>
        <v>15</v>
      </c>
      <c r="Q4" s="2">
        <f t="shared" si="1"/>
        <v>16</v>
      </c>
      <c r="R4" s="2">
        <f t="shared" si="1"/>
        <v>17</v>
      </c>
      <c r="S4" s="2">
        <f t="shared" si="1"/>
        <v>18</v>
      </c>
      <c r="T4" s="2">
        <f t="shared" si="1"/>
        <v>19</v>
      </c>
      <c r="U4" s="2">
        <f t="shared" si="1"/>
        <v>20</v>
      </c>
      <c r="V4" s="2">
        <f t="shared" si="1"/>
        <v>21</v>
      </c>
      <c r="W4" s="2">
        <f t="shared" si="1"/>
        <v>22</v>
      </c>
      <c r="X4" s="2">
        <f t="shared" si="1"/>
        <v>23</v>
      </c>
      <c r="Y4" s="2">
        <f t="shared" si="1"/>
        <v>24</v>
      </c>
      <c r="Z4" s="2">
        <f t="shared" si="1"/>
        <v>25</v>
      </c>
      <c r="AA4" s="2">
        <f t="shared" si="1"/>
        <v>26</v>
      </c>
      <c r="AB4" s="2">
        <f t="shared" si="1"/>
        <v>27</v>
      </c>
      <c r="AC4" s="2">
        <f t="shared" si="1"/>
        <v>28</v>
      </c>
      <c r="AD4" s="2">
        <f t="shared" si="1"/>
        <v>29</v>
      </c>
      <c r="AE4" s="2">
        <f t="shared" si="1"/>
        <v>30</v>
      </c>
      <c r="AF4" s="2">
        <f t="shared" si="1"/>
        <v>31</v>
      </c>
      <c r="AG4" s="2">
        <f t="shared" si="1"/>
        <v>32</v>
      </c>
      <c r="AH4" s="2">
        <f t="shared" si="1"/>
        <v>33</v>
      </c>
      <c r="AI4" s="2">
        <f t="shared" si="1"/>
        <v>34</v>
      </c>
      <c r="AJ4" s="2">
        <f t="shared" si="1"/>
        <v>35</v>
      </c>
      <c r="AK4" s="2">
        <f t="shared" si="1"/>
        <v>36</v>
      </c>
      <c r="AL4" s="2">
        <f t="shared" si="1"/>
        <v>37</v>
      </c>
      <c r="AM4" s="2">
        <f t="shared" si="1"/>
        <v>38</v>
      </c>
      <c r="AN4" s="2">
        <f t="shared" si="1"/>
        <v>39</v>
      </c>
      <c r="AO4" s="2">
        <f t="shared" si="1"/>
        <v>40</v>
      </c>
      <c r="AP4" s="2">
        <f t="shared" si="1"/>
        <v>41</v>
      </c>
      <c r="AQ4" s="2">
        <f t="shared" si="1"/>
        <v>42</v>
      </c>
      <c r="AR4" s="2">
        <f t="shared" si="1"/>
        <v>43</v>
      </c>
      <c r="AS4" s="2">
        <f t="shared" si="1"/>
        <v>44</v>
      </c>
      <c r="AT4" s="2">
        <f t="shared" si="1"/>
        <v>45</v>
      </c>
      <c r="AU4" s="2">
        <f t="shared" si="1"/>
        <v>46</v>
      </c>
      <c r="AV4" s="2">
        <f t="shared" si="1"/>
        <v>47</v>
      </c>
      <c r="AW4" s="2">
        <f t="shared" si="1"/>
        <v>48</v>
      </c>
      <c r="AX4" s="2">
        <f t="shared" si="1"/>
        <v>49</v>
      </c>
      <c r="AY4" s="2">
        <f t="shared" si="1"/>
        <v>50</v>
      </c>
      <c r="AZ4" s="2">
        <f t="shared" si="1"/>
        <v>51</v>
      </c>
      <c r="BA4" s="2">
        <f t="shared" si="1"/>
        <v>52</v>
      </c>
      <c r="BB4" s="2">
        <f t="shared" si="1"/>
        <v>53</v>
      </c>
      <c r="BC4" s="2">
        <f t="shared" si="1"/>
        <v>54</v>
      </c>
      <c r="BD4" s="2">
        <f t="shared" si="1"/>
        <v>55</v>
      </c>
      <c r="BE4" s="2">
        <f t="shared" si="1"/>
        <v>56</v>
      </c>
      <c r="BF4" s="2">
        <f t="shared" si="1"/>
        <v>57</v>
      </c>
      <c r="BG4" s="2">
        <f t="shared" si="1"/>
        <v>58</v>
      </c>
      <c r="BH4" s="2">
        <f t="shared" si="1"/>
        <v>59</v>
      </c>
      <c r="BI4" s="2">
        <f t="shared" si="1"/>
        <v>60</v>
      </c>
      <c r="BJ4" s="2">
        <f t="shared" si="1"/>
        <v>61</v>
      </c>
      <c r="BK4" s="2">
        <f t="shared" si="1"/>
        <v>62</v>
      </c>
      <c r="BL4" s="2">
        <f t="shared" si="1"/>
        <v>63</v>
      </c>
    </row>
    <row r="5" spans="1:64" ht="43.5" x14ac:dyDescent="0.35">
      <c r="A5" s="2" t="s">
        <v>48</v>
      </c>
      <c r="B5" s="2" t="s">
        <v>1</v>
      </c>
      <c r="C5" s="2" t="s">
        <v>28</v>
      </c>
      <c r="D5" s="2" t="s">
        <v>114</v>
      </c>
      <c r="E5" s="2" t="s">
        <v>6</v>
      </c>
      <c r="F5" s="2" t="s">
        <v>64</v>
      </c>
      <c r="G5" s="2" t="s">
        <v>115</v>
      </c>
      <c r="H5" s="2" t="s">
        <v>125</v>
      </c>
      <c r="I5" s="2" t="s">
        <v>47</v>
      </c>
      <c r="J5" s="2" t="s">
        <v>24</v>
      </c>
      <c r="K5" s="2" t="s">
        <v>116</v>
      </c>
      <c r="L5" s="2" t="s">
        <v>32</v>
      </c>
      <c r="M5" s="2" t="s">
        <v>5</v>
      </c>
      <c r="N5" s="2" t="s">
        <v>89</v>
      </c>
      <c r="O5" s="2" t="s">
        <v>126</v>
      </c>
      <c r="P5" s="2" t="s">
        <v>127</v>
      </c>
      <c r="Q5" s="2" t="s">
        <v>41</v>
      </c>
      <c r="R5" s="2" t="s">
        <v>111</v>
      </c>
      <c r="S5" s="2" t="s">
        <v>79</v>
      </c>
      <c r="T5" s="2" t="s">
        <v>110</v>
      </c>
      <c r="U5" s="2" t="s">
        <v>65</v>
      </c>
      <c r="V5" s="2" t="s">
        <v>88</v>
      </c>
      <c r="W5" s="2" t="s">
        <v>25</v>
      </c>
      <c r="X5" s="2" t="s">
        <v>21</v>
      </c>
      <c r="Y5" s="2" t="s">
        <v>66</v>
      </c>
      <c r="Z5" s="2" t="s">
        <v>67</v>
      </c>
      <c r="AA5" s="2" t="s">
        <v>80</v>
      </c>
      <c r="AB5" s="2" t="s">
        <v>26</v>
      </c>
      <c r="AC5" s="2" t="s">
        <v>117</v>
      </c>
      <c r="AD5" s="2" t="s">
        <v>81</v>
      </c>
      <c r="AE5" s="2" t="s">
        <v>118</v>
      </c>
      <c r="AF5" s="2" t="s">
        <v>15</v>
      </c>
      <c r="AG5" s="2" t="s">
        <v>82</v>
      </c>
      <c r="AH5" s="2" t="s">
        <v>70</v>
      </c>
      <c r="AI5" s="2" t="s">
        <v>11</v>
      </c>
      <c r="AJ5" s="2" t="s">
        <v>17</v>
      </c>
      <c r="AK5" s="2" t="s">
        <v>17</v>
      </c>
      <c r="AL5" s="2" t="s">
        <v>10</v>
      </c>
      <c r="AM5" s="2" t="s">
        <v>16</v>
      </c>
      <c r="AN5" s="2" t="s">
        <v>10</v>
      </c>
      <c r="AO5" s="2" t="s">
        <v>119</v>
      </c>
      <c r="AP5" s="2" t="s">
        <v>7</v>
      </c>
      <c r="AQ5" s="2" t="s">
        <v>83</v>
      </c>
      <c r="AR5" s="2" t="s">
        <v>68</v>
      </c>
      <c r="AS5" s="2" t="s">
        <v>120</v>
      </c>
      <c r="AT5" s="2" t="s">
        <v>33</v>
      </c>
      <c r="AU5" s="2" t="s">
        <v>18</v>
      </c>
      <c r="AV5" s="2" t="s">
        <v>121</v>
      </c>
      <c r="AW5" s="2" t="s">
        <v>122</v>
      </c>
      <c r="AX5" s="2" t="s">
        <v>2</v>
      </c>
      <c r="AY5" s="2" t="s">
        <v>12</v>
      </c>
      <c r="AZ5" s="2" t="s">
        <v>123</v>
      </c>
      <c r="BA5" s="2" t="s">
        <v>1</v>
      </c>
      <c r="BB5" s="2" t="s">
        <v>124</v>
      </c>
      <c r="BC5" s="2" t="s">
        <v>14</v>
      </c>
      <c r="BD5" s="2" t="s">
        <v>10</v>
      </c>
      <c r="BE5" s="2" t="s">
        <v>10</v>
      </c>
      <c r="BF5" s="2" t="s">
        <v>10</v>
      </c>
      <c r="BG5" s="2" t="s">
        <v>10</v>
      </c>
      <c r="BH5" s="2" t="s">
        <v>71</v>
      </c>
      <c r="BI5" s="2" t="s">
        <v>69</v>
      </c>
      <c r="BJ5" s="2" t="s">
        <v>1</v>
      </c>
      <c r="BK5" s="2" t="s">
        <v>40</v>
      </c>
      <c r="BL5" s="2" t="s">
        <v>27</v>
      </c>
    </row>
    <row r="7" spans="1:64" ht="16" x14ac:dyDescent="0.35">
      <c r="A7" s="1" t="s">
        <v>91</v>
      </c>
    </row>
    <row r="8" spans="1:64" ht="16" x14ac:dyDescent="0.35">
      <c r="A8" s="1" t="s">
        <v>36</v>
      </c>
    </row>
    <row r="9" spans="1:64" ht="16" x14ac:dyDescent="0.35">
      <c r="A9" s="1" t="s">
        <v>37</v>
      </c>
    </row>
    <row r="10" spans="1:64" ht="16" x14ac:dyDescent="0.35">
      <c r="A10" s="1" t="s">
        <v>35</v>
      </c>
    </row>
    <row r="11" spans="1:64" ht="16" x14ac:dyDescent="0.35">
      <c r="A11" s="1" t="s">
        <v>34</v>
      </c>
    </row>
  </sheetData>
  <conditionalFormatting sqref="B2:BL3">
    <cfRule type="cellIs" dxfId="0" priority="1" operator="greaterThan">
      <formula>34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Linda Karr</cp:lastModifiedBy>
  <dcterms:created xsi:type="dcterms:W3CDTF">2015-06-05T18:17:20Z</dcterms:created>
  <dcterms:modified xsi:type="dcterms:W3CDTF">2026-05-01T13:05:19Z</dcterms:modified>
</cp:coreProperties>
</file>